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00" windowWidth="21600" windowHeight="9468" tabRatio="763" activeTab="2"/>
  </bookViews>
  <sheets>
    <sheet name="封面" sheetId="1" r:id="rId1"/>
    <sheet name="目录" sheetId="2" r:id="rId2"/>
    <sheet name="部门综合预算收支总表" sheetId="3" r:id="rId3"/>
    <sheet name="部门综合预算收入总表" sheetId="4" r:id="rId4"/>
    <sheet name="部门综合预算支出总表" sheetId="5" r:id="rId5"/>
    <sheet name="部门综合预算财政拨款收支总表" sheetId="6" r:id="rId6"/>
    <sheet name="部门综合预算一般公共预算支出明细表（按功能分类）" sheetId="7" r:id="rId7"/>
    <sheet name="部门综合预算一般公共预算支出明细表（按经济分类）" sheetId="8" r:id="rId8"/>
    <sheet name="部门综合预算一般公共预算基本支出明细表（按功能分类）" sheetId="9" r:id="rId9"/>
    <sheet name="部门综合预算一般公共预算基本支出明细表（按经济分类）" sheetId="10" r:id="rId10"/>
    <sheet name="部门综合政府性基金收支表" sheetId="11" r:id="rId11"/>
    <sheet name="部门综合预算专项业务经费支出" sheetId="12" r:id="rId12"/>
    <sheet name="部门综合预算政府采购（资产购置、购买服务）预算表" sheetId="13" r:id="rId13"/>
    <sheet name="部门综合预算一般公共预算拨款“三公”经费及会议费培训费" sheetId="14" r:id="rId14"/>
    <sheet name="专项资金绩效目标表" sheetId="15" r:id="rId15"/>
    <sheet name="部门（单位）整体支出绩效目标表" sheetId="16" r:id="rId16"/>
    <sheet name="专项资金整体绩效目标表" sheetId="17" r:id="rId17"/>
    <sheet name="2020年单位构成、人员情况及国有资产情况统计表" sheetId="18" r:id="rId18"/>
  </sheets>
  <definedNames>
    <definedName name="_xlnm.Print_Area" localSheetId="5">'部门综合预算财政拨款收支总表'!$A$1:$H$42</definedName>
    <definedName name="_xlnm.Print_Area" localSheetId="3">'部门综合预算收入总表'!$A$1:$V$13</definedName>
    <definedName name="_xlnm.Print_Area" localSheetId="2">'部门综合预算收支总表'!$A$1:$H$44</definedName>
    <definedName name="_xlnm.Print_Area" localSheetId="13">'部门综合预算一般公共预算拨款“三公”经费及会议费培训费'!$A$1:$AC$14</definedName>
    <definedName name="_xlnm.Print_Area" localSheetId="8">'部门综合预算一般公共预算基本支出明细表（按功能分类）'!$A$1:$F$14</definedName>
    <definedName name="_xlnm.Print_Area" localSheetId="9">'部门综合预算一般公共预算基本支出明细表（按经济分类）'!$A$1:$H$50</definedName>
    <definedName name="_xlnm.Print_Area" localSheetId="6">'部门综合预算一般公共预算支出明细表（按功能分类）'!$A$1:$G$25</definedName>
    <definedName name="_xlnm.Print_Area" localSheetId="7">'部门综合预算一般公共预算支出明细表（按经济分类）'!$A$1:$I$69</definedName>
    <definedName name="_xlnm.Print_Area" localSheetId="12">'部门综合预算政府采购（资产购置、购买服务）预算表'!$A$1:$N$106</definedName>
    <definedName name="_xlnm.Print_Area" localSheetId="4">'部门综合预算支出总表'!$A$1:$V$13</definedName>
    <definedName name="_xlnm.Print_Area" localSheetId="11">'部门综合预算专项业务经费支出'!$A$1:$D$34</definedName>
    <definedName name="_xlnm.Print_Area" localSheetId="10">'部门综合政府性基金收支表'!$A$1:$H$26</definedName>
    <definedName name="_xlnm.Print_Area" localSheetId="0">'封面'!$A$1:$P$38</definedName>
    <definedName name="_xlnm.Print_Area" localSheetId="1">'目录'!$A$1:$D$20</definedName>
    <definedName name="_xlnm.Print_Titles" localSheetId="5">'部门综合预算财政拨款收支总表'!$1:$5</definedName>
    <definedName name="_xlnm.Print_Titles" localSheetId="3">'部门综合预算收入总表'!$1:$7</definedName>
    <definedName name="_xlnm.Print_Titles" localSheetId="2">'部门综合预算收支总表'!$1:$5</definedName>
    <definedName name="_xlnm.Print_Titles" localSheetId="13">'部门综合预算一般公共预算拨款“三公”经费及会议费培训费'!$1:$8</definedName>
    <definedName name="_xlnm.Print_Titles" localSheetId="8">'部门综合预算一般公共预算基本支出明细表（按功能分类）'!$1:$5</definedName>
    <definedName name="_xlnm.Print_Titles" localSheetId="9">'部门综合预算一般公共预算基本支出明细表（按经济分类）'!$1:$5</definedName>
    <definedName name="_xlnm.Print_Titles" localSheetId="6">'部门综合预算一般公共预算支出明细表（按功能分类）'!$1:$4</definedName>
    <definedName name="_xlnm.Print_Titles" localSheetId="7">'部门综合预算一般公共预算支出明细表（按经济分类）'!$1:$6</definedName>
    <definedName name="_xlnm.Print_Titles" localSheetId="12">'部门综合预算政府采购（资产购置、购买服务）预算表'!$1:$6</definedName>
    <definedName name="_xlnm.Print_Titles" localSheetId="4">'部门综合预算支出总表'!$1:$7</definedName>
    <definedName name="_xlnm.Print_Titles" localSheetId="11">'部门综合预算专项业务经费支出'!$1:$5</definedName>
  </definedNames>
  <calcPr fullCalcOnLoad="1"/>
</workbook>
</file>

<file path=xl/sharedStrings.xml><?xml version="1.0" encoding="utf-8"?>
<sst xmlns="http://schemas.openxmlformats.org/spreadsheetml/2006/main" count="1437" uniqueCount="655">
  <si>
    <t>附件</t>
  </si>
  <si>
    <t>部门名称:神木市城市管理执法局</t>
  </si>
  <si>
    <t>保密审查情况:已审查</t>
  </si>
  <si>
    <t>部门主要负责人审签情况:已审签</t>
  </si>
  <si>
    <t>目  录</t>
  </si>
  <si>
    <t>报表</t>
  </si>
  <si>
    <t>报表名称</t>
  </si>
  <si>
    <t>是否空表</t>
  </si>
  <si>
    <t>公开空表理由</t>
  </si>
  <si>
    <t>表1</t>
  </si>
  <si>
    <t>否</t>
  </si>
  <si>
    <t>表2</t>
  </si>
  <si>
    <t>表3</t>
  </si>
  <si>
    <t>表4</t>
  </si>
  <si>
    <t>表5</t>
  </si>
  <si>
    <t>表6</t>
  </si>
  <si>
    <t>表7</t>
  </si>
  <si>
    <t>表8</t>
  </si>
  <si>
    <t>表9</t>
  </si>
  <si>
    <t>是</t>
  </si>
  <si>
    <t>不涉及</t>
  </si>
  <si>
    <t>表10</t>
  </si>
  <si>
    <t>表11</t>
  </si>
  <si>
    <t>表12</t>
  </si>
  <si>
    <t>表13</t>
  </si>
  <si>
    <t>表14</t>
  </si>
  <si>
    <t>表15</t>
  </si>
  <si>
    <t>单位：万元</t>
  </si>
  <si>
    <t>收                 入</t>
  </si>
  <si>
    <t>支                                       出</t>
  </si>
  <si>
    <t>项目</t>
  </si>
  <si>
    <t>预算数</t>
  </si>
  <si>
    <t>支出功能分类科目（按大类）</t>
  </si>
  <si>
    <t>部门预算支出经济分类科目（按大类）</t>
  </si>
  <si>
    <t>政府预算支出经济分类科目（按大类）</t>
  </si>
  <si>
    <t>一、公共预算拨款</t>
  </si>
  <si>
    <t xml:space="preserve">  1、一般公共服务支出</t>
  </si>
  <si>
    <t>1、人员经费和公用经费支出</t>
  </si>
  <si>
    <t xml:space="preserve">  1、机关工资福利支出</t>
  </si>
  <si>
    <t xml:space="preserve">   1、基本支出</t>
  </si>
  <si>
    <t xml:space="preserve">  2、外交支出</t>
  </si>
  <si>
    <t xml:space="preserve">   (1)工资福利支出</t>
  </si>
  <si>
    <t xml:space="preserve">  2、机关商品和服务支出</t>
  </si>
  <si>
    <t xml:space="preserve">     (1)公用经费</t>
  </si>
  <si>
    <t xml:space="preserve">  3、国防支出</t>
  </si>
  <si>
    <t xml:space="preserve">   (2)商品和服务支出</t>
  </si>
  <si>
    <t xml:space="preserve">  3、机关资本性支出（一）</t>
  </si>
  <si>
    <t xml:space="preserve">     (2)人员经费</t>
  </si>
  <si>
    <t xml:space="preserve">  4、公共安全支出</t>
  </si>
  <si>
    <t xml:space="preserve">   (3)对个人和家庭补助</t>
  </si>
  <si>
    <t xml:space="preserve">  4、机关资本性支出（二）</t>
  </si>
  <si>
    <t xml:space="preserve">    2、专项业务费</t>
  </si>
  <si>
    <t xml:space="preserve">  5、教育支出</t>
  </si>
  <si>
    <t xml:space="preserve">   (4)资本性支出</t>
  </si>
  <si>
    <t xml:space="preserve">  5、对事业单位经常性补助</t>
  </si>
  <si>
    <t xml:space="preserve">    3、项目支出</t>
  </si>
  <si>
    <t xml:space="preserve">  6、科学技术支出</t>
  </si>
  <si>
    <t>2、专项业务费支出</t>
  </si>
  <si>
    <t xml:space="preserve">  6、对事业单位资本性补助</t>
  </si>
  <si>
    <t>二、事业收入</t>
  </si>
  <si>
    <t xml:space="preserve">  7、文化旅游体育与传媒支出</t>
  </si>
  <si>
    <t xml:space="preserve">  7、对企业补助</t>
  </si>
  <si>
    <t xml:space="preserve">    (1)纳入财政专户管理的教育收费</t>
  </si>
  <si>
    <t xml:space="preserve">  8、社会保障和就业支出</t>
  </si>
  <si>
    <t xml:space="preserve">  8、对企业资本性支出</t>
  </si>
  <si>
    <t xml:space="preserve">    (2)其他事业收入</t>
  </si>
  <si>
    <t xml:space="preserve">  9、社会保险基金支出</t>
  </si>
  <si>
    <t xml:space="preserve">  9、对个人家庭补助</t>
  </si>
  <si>
    <t>三、罚没收入</t>
  </si>
  <si>
    <t xml:space="preserve">  10、卫生健康支出</t>
  </si>
  <si>
    <t xml:space="preserve">   (4)债务利息及费用支出</t>
  </si>
  <si>
    <t xml:space="preserve">  10、对社会保障基金补助</t>
  </si>
  <si>
    <t>四、行政事业性收费</t>
  </si>
  <si>
    <t xml:space="preserve">  11、节能环保支出</t>
  </si>
  <si>
    <t xml:space="preserve">   (5)资本性支出（基本建设）</t>
  </si>
  <si>
    <t xml:space="preserve">  11、债务利息及费用支出</t>
  </si>
  <si>
    <t>五、专项收入</t>
  </si>
  <si>
    <t xml:space="preserve">  12、城乡社区支出</t>
  </si>
  <si>
    <t xml:space="preserve">   (6)资本性支出</t>
  </si>
  <si>
    <t xml:space="preserve">  12、债务还本支出</t>
  </si>
  <si>
    <t>六、事业单位经营收入</t>
  </si>
  <si>
    <t xml:space="preserve">  13、农林水支出</t>
  </si>
  <si>
    <t xml:space="preserve">   (7)对企业补助（基本建设）</t>
  </si>
  <si>
    <t xml:space="preserve">  13、转移性支出</t>
  </si>
  <si>
    <t>七、政府性基金拨款</t>
  </si>
  <si>
    <t xml:space="preserve">  14、交通运输支出</t>
  </si>
  <si>
    <t xml:space="preserve">   (8)对企业补助</t>
  </si>
  <si>
    <t xml:space="preserve">  14、预备费及预留</t>
  </si>
  <si>
    <t>八、其他收入</t>
  </si>
  <si>
    <t xml:space="preserve">  15、资源勘探信息等支出</t>
  </si>
  <si>
    <t xml:space="preserve">   (9)对社会保障基金补助</t>
  </si>
  <si>
    <t xml:space="preserve">  15、其他支出</t>
  </si>
  <si>
    <t>九、上级补助收入</t>
  </si>
  <si>
    <t xml:space="preserve">  16、商业服务业等支出</t>
  </si>
  <si>
    <t xml:space="preserve">   (10)其他支出</t>
  </si>
  <si>
    <t>十、所属单位上缴收入</t>
  </si>
  <si>
    <t xml:space="preserve">  17、金融支出</t>
  </si>
  <si>
    <t>3、项目支出</t>
  </si>
  <si>
    <t xml:space="preserve">  18、援助其他地区支出</t>
  </si>
  <si>
    <t>4、上缴上级支出</t>
  </si>
  <si>
    <t xml:space="preserve">  19、自然资源海洋气象等支出</t>
  </si>
  <si>
    <t>5、事业单位经营支出</t>
  </si>
  <si>
    <t xml:space="preserve">  20、住房保障支出</t>
  </si>
  <si>
    <t>6、对附属单位补助支出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</si>
  <si>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</si>
  <si>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</si>
  <si>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</si>
  <si>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</si>
  <si>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</si>
  <si>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</si>
  <si>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</si>
  <si>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</si>
  <si>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 xml:space="preserve">  29、灾害防治及应急管理支出</t>
  </si>
  <si>
    <t xml:space="preserve">  30、国债还本付息支出</t>
  </si>
  <si>
    <t>本年收入合计</t>
  </si>
  <si>
    <t>本年支出合计</t>
  </si>
  <si>
    <t>十一、用事业基金弥补收支差额</t>
  </si>
  <si>
    <t>结转下年</t>
  </si>
  <si>
    <t>十二、上年结余</t>
  </si>
  <si>
    <t>未安排支出的实户资金</t>
  </si>
  <si>
    <t xml:space="preserve">    1、一般预算结余</t>
  </si>
  <si>
    <t xml:space="preserve">     (1)、正常经费结余</t>
  </si>
  <si>
    <t xml:space="preserve">     (2)、专项资金结余</t>
  </si>
  <si>
    <t xml:space="preserve">     (3)、项目资金结余</t>
  </si>
  <si>
    <t xml:space="preserve">    2、基金预算结余</t>
  </si>
  <si>
    <t>收入总计</t>
  </si>
  <si>
    <t>支出总计</t>
  </si>
  <si>
    <t>单位编码</t>
  </si>
  <si>
    <t>单位名称</t>
  </si>
  <si>
    <t>总计</t>
  </si>
  <si>
    <t>公共预算</t>
  </si>
  <si>
    <t>事业收入</t>
  </si>
  <si>
    <t>行政事业性收费</t>
  </si>
  <si>
    <t>罚没收入</t>
  </si>
  <si>
    <t>专项收入</t>
  </si>
  <si>
    <t>事业单位经营收入</t>
  </si>
  <si>
    <t>政府性基拨款</t>
  </si>
  <si>
    <t>其他收入</t>
  </si>
  <si>
    <t>上级补助收入</t>
  </si>
  <si>
    <t>所属单位上缴收入</t>
  </si>
  <si>
    <t>用事业收入弥补收支差额</t>
  </si>
  <si>
    <t>上年结余</t>
  </si>
  <si>
    <t>合计</t>
  </si>
  <si>
    <t>纳入财政专户管理的教育收费</t>
  </si>
  <si>
    <t>其他事业收入</t>
  </si>
  <si>
    <t>公共预算结余</t>
  </si>
  <si>
    <t>基金预算结余</t>
  </si>
  <si>
    <t>小计</t>
  </si>
  <si>
    <t>正常经费结余</t>
  </si>
  <si>
    <t>专项资金结余</t>
  </si>
  <si>
    <t>项目资金结余</t>
  </si>
  <si>
    <t>**</t>
  </si>
  <si>
    <t xml:space="preserve">  1、一般公共预算拨款</t>
  </si>
  <si>
    <t xml:space="preserve">  2、政府性基金拨款</t>
  </si>
  <si>
    <t xml:space="preserve">  3、国有资本经营预算收入</t>
  </si>
  <si>
    <t xml:space="preserve">  </t>
  </si>
  <si>
    <t xml:space="preserve">  29、国债还本付息支出</t>
  </si>
  <si>
    <t xml:space="preserve">  30、灾害防治应急管理支出</t>
  </si>
  <si>
    <t>上年结转</t>
  </si>
  <si>
    <t>功能科目编码</t>
  </si>
  <si>
    <t>功能科目名称</t>
  </si>
  <si>
    <t>人员经费支出</t>
  </si>
  <si>
    <t>公用经费支出</t>
  </si>
  <si>
    <t>项目支出</t>
  </si>
  <si>
    <t>备注</t>
  </si>
  <si>
    <t>212</t>
  </si>
  <si>
    <t>城乡社区支出</t>
  </si>
  <si>
    <t xml:space="preserve">  21201</t>
  </si>
  <si>
    <t xml:space="preserve">  城乡社区管理事务</t>
  </si>
  <si>
    <t xml:space="preserve">    2120104</t>
  </si>
  <si>
    <t xml:space="preserve">    城管执法</t>
  </si>
  <si>
    <t xml:space="preserve">  21203</t>
  </si>
  <si>
    <t xml:space="preserve">  城乡社区公共设施</t>
  </si>
  <si>
    <t xml:space="preserve">    2120399</t>
  </si>
  <si>
    <t xml:space="preserve">    其他城乡社区公共设施支出</t>
  </si>
  <si>
    <t xml:space="preserve">  21205</t>
  </si>
  <si>
    <t xml:space="preserve">  城乡社区环境卫生</t>
  </si>
  <si>
    <t xml:space="preserve">    2120501</t>
  </si>
  <si>
    <t xml:space="preserve">    城乡社区环境卫生</t>
  </si>
  <si>
    <t>部门经济科目编码</t>
  </si>
  <si>
    <t>部门经济科目名称</t>
  </si>
  <si>
    <t>政府性经济科目编码</t>
  </si>
  <si>
    <t>政府经济科目名称</t>
  </si>
  <si>
    <t>301</t>
  </si>
  <si>
    <t>工资福利支出</t>
  </si>
  <si>
    <t xml:space="preserve">  30101</t>
  </si>
  <si>
    <t xml:space="preserve">  基本工资</t>
  </si>
  <si>
    <t>50101</t>
  </si>
  <si>
    <t>工资奖金津补贴</t>
  </si>
  <si>
    <t>50501</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</si>
  <si>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</si>
  <si>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</si>
  <si>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</si>
  <si>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</si>
  <si>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</si>
  <si>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</si>
  <si>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</si>
  <si>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</si>
  <si>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50102</t>
  </si>
  <si>
    <t>社会保障缴费</t>
  </si>
  <si>
    <t xml:space="preserve">  30113</t>
  </si>
  <si>
    <t xml:space="preserve">  住房公积金</t>
  </si>
  <si>
    <t>50103</t>
  </si>
  <si>
    <t>住房公积金</t>
  </si>
  <si>
    <t xml:space="preserve">  30112</t>
  </si>
  <si>
    <t xml:space="preserve">  其他社会保障缴费</t>
  </si>
  <si>
    <t xml:space="preserve">  30199</t>
  </si>
  <si>
    <t xml:space="preserve">  其他工资福利支出</t>
  </si>
  <si>
    <t>302</t>
  </si>
  <si>
    <t>商品和服务支出</t>
  </si>
  <si>
    <t xml:space="preserve">  30201</t>
  </si>
  <si>
    <t xml:space="preserve">  办公费</t>
  </si>
  <si>
    <t>50201</t>
  </si>
  <si>
    <t>办公经费</t>
  </si>
  <si>
    <t>50502</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</si>
  <si>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</si>
  <si>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</si>
  <si>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</si>
  <si>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</si>
  <si>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</si>
  <si>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</si>
  <si>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</si>
  <si>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</si>
  <si>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</si>
  <si>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</si>
  <si>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</si>
  <si>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</si>
  <si>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</si>
  <si>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</si>
  <si>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30211</t>
  </si>
  <si>
    <t xml:space="preserve">  差旅费</t>
  </si>
  <si>
    <t xml:space="preserve">  30213</t>
  </si>
  <si>
    <t xml:space="preserve">  维修(护)费</t>
  </si>
  <si>
    <t xml:space="preserve">  30214</t>
  </si>
  <si>
    <t xml:space="preserve">  租赁费</t>
  </si>
  <si>
    <t xml:space="preserve">  30217</t>
  </si>
  <si>
    <t xml:space="preserve">  公务接待费</t>
  </si>
  <si>
    <t>50203</t>
  </si>
  <si>
    <t>培训费</t>
  </si>
  <si>
    <t>50506</t>
  </si>
  <si>
    <t xml:space="preserve">  30218</t>
  </si>
  <si>
    <t xml:space="preserve">  专用材料费</t>
  </si>
  <si>
    <t xml:space="preserve">  30224</t>
  </si>
  <si>
    <t xml:space="preserve">  被装购置费</t>
  </si>
  <si>
    <t>50204</t>
  </si>
  <si>
    <t>专用材料购置费</t>
  </si>
  <si>
    <t xml:space="preserve">  30226</t>
  </si>
  <si>
    <t xml:space="preserve">  劳务费</t>
  </si>
  <si>
    <t xml:space="preserve">  30228</t>
  </si>
  <si>
    <t xml:space="preserve">  工会经费</t>
  </si>
  <si>
    <t>公务用车运行维护费</t>
  </si>
  <si>
    <t xml:space="preserve">  30239</t>
  </si>
  <si>
    <t xml:space="preserve">  其他交通费用</t>
  </si>
  <si>
    <t xml:space="preserve">  30299</t>
  </si>
  <si>
    <t xml:space="preserve">  其他商品和服务支出</t>
  </si>
  <si>
    <t>50299</t>
  </si>
  <si>
    <t>其他商品和服务支出</t>
  </si>
  <si>
    <t>303</t>
  </si>
  <si>
    <t>对个人和家庭的补助</t>
  </si>
  <si>
    <t>50905</t>
  </si>
  <si>
    <t>离退休费</t>
  </si>
  <si>
    <t xml:space="preserve">  30302</t>
  </si>
  <si>
    <t xml:space="preserve">  退休费</t>
  </si>
  <si>
    <t>50901</t>
  </si>
  <si>
    <t>社会福利和救助</t>
  </si>
  <si>
    <t xml:space="preserve">  30305</t>
  </si>
  <si>
    <t xml:space="preserve">  生活补助</t>
  </si>
  <si>
    <t>其他对个人和家庭的补助</t>
  </si>
  <si>
    <t>310</t>
  </si>
  <si>
    <t>资本性支出</t>
  </si>
  <si>
    <t xml:space="preserve">  31003</t>
  </si>
  <si>
    <t xml:space="preserve">  专用设备购置</t>
  </si>
  <si>
    <t>50601</t>
  </si>
  <si>
    <t>资本性支出（一）</t>
  </si>
  <si>
    <t xml:space="preserve">  31019</t>
  </si>
  <si>
    <t xml:space="preserve">  其他交通工具购置</t>
  </si>
  <si>
    <t>部门综合预算政府性基金收支表</t>
  </si>
  <si>
    <t>收        入</t>
  </si>
  <si>
    <t>支                                           出</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</si>
  <si>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</si>
  <si>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</si>
  <si>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</si>
  <si>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</si>
  <si>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</si>
  <si>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</si>
  <si>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</si>
  <si>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</si>
  <si>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</si>
  <si>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</si>
  <si>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</si>
  <si>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</si>
  <si>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</si>
  <si>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</si>
  <si>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</si>
  <si>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</si>
  <si>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</si>
  <si>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</si>
  <si>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</si>
  <si>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</si>
  <si>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</si>
  <si>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</si>
  <si>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八、对企业资本性补助</t>
  </si>
  <si>
    <t>九、商业服务等支出</t>
  </si>
  <si>
    <t xml:space="preserve">    对个人和家庭补助</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</si>
  <si>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</si>
  <si>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</si>
  <si>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</si>
  <si>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</si>
  <si>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</si>
  <si>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</si>
  <si>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</si>
  <si>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</si>
  <si>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</si>
  <si>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</si>
  <si>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</si>
  <si>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</si>
  <si>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</si>
  <si>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</si>
  <si>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</si>
  <si>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</si>
  <si>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</si>
  <si>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</si>
  <si>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</si>
  <si>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</si>
  <si>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</si>
  <si>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</si>
  <si>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</si>
  <si>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单位（项目）名称</t>
  </si>
  <si>
    <t>项目金额</t>
  </si>
  <si>
    <t>项目简介</t>
  </si>
  <si>
    <t>神木市城市管理执法局</t>
  </si>
  <si>
    <t xml:space="preserve">    </t>
  </si>
  <si>
    <t>采购项目</t>
  </si>
  <si>
    <t>采购目录</t>
  </si>
  <si>
    <t>购买服务内容</t>
  </si>
  <si>
    <t>规格型号</t>
  </si>
  <si>
    <t>数量</t>
  </si>
  <si>
    <t>部门预算支出经济科目编码</t>
  </si>
  <si>
    <t>政府预算支出经济科目编码</t>
  </si>
  <si>
    <t>实施采购时间</t>
  </si>
  <si>
    <t>预算金额</t>
  </si>
  <si>
    <t>说明</t>
  </si>
  <si>
    <t>类</t>
  </si>
  <si>
    <t>款</t>
  </si>
  <si>
    <t>增减变化情况</t>
  </si>
  <si>
    <t>一般公共预算拨款安排的“三公”经费预算</t>
  </si>
  <si>
    <t>会议费</t>
  </si>
  <si>
    <t>因公出国(境)费用</t>
  </si>
  <si>
    <t>公务接待费</t>
  </si>
  <si>
    <t>公务用车购置及运行维护费</t>
  </si>
  <si>
    <t>公务用车购置费</t>
  </si>
  <si>
    <t>专项（项目）名称</t>
  </si>
  <si>
    <t>市级主管部门</t>
  </si>
  <si>
    <t>实施期限</t>
  </si>
  <si>
    <t>资金金额
（万元）</t>
  </si>
  <si>
    <t>年度资金总额：</t>
  </si>
  <si>
    <t xml:space="preserve">    其中：财政拨款</t>
  </si>
  <si>
    <t xml:space="preserve">         其他资金</t>
  </si>
  <si>
    <t>年度目标</t>
  </si>
  <si>
    <t>绩
效
指
标</t>
  </si>
  <si>
    <t>一级指标</t>
  </si>
  <si>
    <t>二级指标</t>
  </si>
  <si>
    <t>三级指标</t>
  </si>
  <si>
    <t>指标值</t>
  </si>
  <si>
    <t>产
出
指
标</t>
  </si>
  <si>
    <t>数量指标</t>
  </si>
  <si>
    <t xml:space="preserve"> ……</t>
  </si>
  <si>
    <t>质量指标</t>
  </si>
  <si>
    <t>时效指标</t>
  </si>
  <si>
    <t>成本指标</t>
  </si>
  <si>
    <t>效
益
指
标</t>
  </si>
  <si>
    <t>经济效益
指标</t>
  </si>
  <si>
    <t>社会效益
指标</t>
  </si>
  <si>
    <t>生态效益
指标</t>
  </si>
  <si>
    <t>可持续
影响
指标</t>
  </si>
  <si>
    <t>满意度
指标</t>
  </si>
  <si>
    <t>服务对象
满意度
指标</t>
  </si>
  <si>
    <t>部门（单位）名称</t>
  </si>
  <si>
    <t>年度
主要
任务</t>
  </si>
  <si>
    <t>任务名称</t>
  </si>
  <si>
    <t>主要内容</t>
  </si>
  <si>
    <t>预算金额（万元）</t>
  </si>
  <si>
    <t>总额</t>
  </si>
  <si>
    <t>财政拨款</t>
  </si>
  <si>
    <t>其他资金</t>
  </si>
  <si>
    <t>任务1</t>
  </si>
  <si>
    <t>任务2</t>
  </si>
  <si>
    <t>……</t>
  </si>
  <si>
    <t>金额合计</t>
  </si>
  <si>
    <t>年度
总体
目标</t>
  </si>
  <si>
    <t xml:space="preserve">
 目标1：
 目标2：
 ……</t>
  </si>
  <si>
    <t>年
度
绩
效
指
标</t>
  </si>
  <si>
    <t>指标内容</t>
  </si>
  <si>
    <t>产出指标</t>
  </si>
  <si>
    <t xml:space="preserve"> 指标1：</t>
  </si>
  <si>
    <t>效益指标</t>
  </si>
  <si>
    <t>可持续影响
指标</t>
  </si>
  <si>
    <t>服务对象
满意度指标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</si>
  <si>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</si>
  <si>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主管部门</t>
  </si>
  <si>
    <t>实施期资金总额：</t>
  </si>
  <si>
    <t xml:space="preserve"> 年度资金总额：</t>
  </si>
  <si>
    <t>其中：财政拨款</t>
  </si>
  <si>
    <t xml:space="preserve">       其中：财政拨款</t>
  </si>
  <si>
    <r>
      <t xml:space="preserve">            </t>
    </r>
    <r>
      <rPr>
        <sz val="12"/>
        <rFont val="宋体"/>
        <family val="0"/>
      </rPr>
      <t xml:space="preserve"> </t>
    </r>
    <r>
      <rPr>
        <sz val="12"/>
        <rFont val="宋体"/>
        <family val="0"/>
      </rPr>
      <t>其他资金</t>
    </r>
  </si>
  <si>
    <t>总
体
目
标</t>
  </si>
  <si>
    <t>实施期总目标</t>
  </si>
  <si>
    <t>一级
指标</t>
  </si>
  <si>
    <t xml:space="preserve"> 指标2：</t>
  </si>
  <si>
    <t>满意度指标</t>
  </si>
  <si>
    <t>备 注：1、绩效指标可选择填写。 2、省级部门对管理的试行绩效目标重点审核的专项资金绩效目标按陕财办预〔2017〕133号文件要求公开。3、市县不做强制公开要求。</t>
  </si>
  <si>
    <t>表16</t>
  </si>
  <si>
    <t>序号</t>
  </si>
  <si>
    <t>部门</t>
  </si>
  <si>
    <t>编制人数</t>
  </si>
  <si>
    <t>实有人数</t>
  </si>
  <si>
    <t>单位管理的离退休人员数</t>
  </si>
  <si>
    <t>行政</t>
  </si>
  <si>
    <t>事业</t>
  </si>
  <si>
    <t>车辆数量</t>
  </si>
  <si>
    <t>车辆价值</t>
  </si>
  <si>
    <t>入账设备数量</t>
  </si>
  <si>
    <t>入账设备价值</t>
  </si>
  <si>
    <t>神木市城市管理执法局</t>
  </si>
  <si>
    <r>
      <t>表1</t>
    </r>
    <r>
      <rPr>
        <sz val="12"/>
        <rFont val="宋体"/>
        <family val="0"/>
      </rPr>
      <t>6</t>
    </r>
  </si>
  <si>
    <t>否</t>
  </si>
  <si>
    <t>2020年部门综合预算收支总表</t>
  </si>
  <si>
    <t>2020年部门综合预算收入总表</t>
  </si>
  <si>
    <t>2020年部门综合预算支出总表</t>
  </si>
  <si>
    <t>2020年部门综合预算财政拨款收支总表</t>
  </si>
  <si>
    <t>2020年部门综合预算一般公共预算支出明细表（按支出功能分类科目）</t>
  </si>
  <si>
    <t>2020年部门综合预算一般公共预算支出明细表（按支出经济分类科目）</t>
  </si>
  <si>
    <t>2020年部门综合预算一般公共预算基本支出明细表（按支出功能分类科目）</t>
  </si>
  <si>
    <t>2020年部门综合预算一般公共预算基本支出明细表（按支出经济分类科目）</t>
  </si>
  <si>
    <t>2020年部门综合预算政府性基金收支表</t>
  </si>
  <si>
    <t>2020年部门综合预算项目资金及专项业务费支出表</t>
  </si>
  <si>
    <t>2020年部门综合预算政府采购（资产购置、购买服务）预算表</t>
  </si>
  <si>
    <t>2020年部门综合预算一般公共预算拨款“三公”经费及会议费、培训费支出预算表</t>
  </si>
  <si>
    <t>2020年专项资金绩效目标表</t>
  </si>
  <si>
    <t>2020年部门整体支出绩效目标表</t>
  </si>
  <si>
    <t>2020年专项业务费绩效目标表</t>
  </si>
  <si>
    <r>
      <t>20</t>
    </r>
    <r>
      <rPr>
        <sz val="12"/>
        <rFont val="宋体"/>
        <family val="0"/>
      </rPr>
      <t>20</t>
    </r>
    <r>
      <rPr>
        <sz val="12"/>
        <rFont val="宋体"/>
        <family val="0"/>
      </rPr>
      <t>年</t>
    </r>
    <r>
      <rPr>
        <sz val="12"/>
        <rFont val="宋体"/>
        <family val="0"/>
      </rPr>
      <t>单位构成、人员情况及国有资产情况统计表</t>
    </r>
  </si>
  <si>
    <t>2020年部门综合预算收支总表</t>
  </si>
  <si>
    <t>2020年部门综合预算收入总表</t>
  </si>
  <si>
    <t>2020年部门综合预算支出总表</t>
  </si>
  <si>
    <t>2020年部门综合预算财政拨款收支总表</t>
  </si>
  <si>
    <t>2020年部门综合预算一般公共预算支出明细表（按支出功能分类科目）</t>
  </si>
  <si>
    <r>
      <t>20</t>
    </r>
    <r>
      <rPr>
        <b/>
        <sz val="16"/>
        <rFont val="宋体"/>
        <family val="0"/>
      </rPr>
      <t>20</t>
    </r>
    <r>
      <rPr>
        <b/>
        <sz val="16"/>
        <rFont val="宋体"/>
        <family val="0"/>
      </rPr>
      <t>年部门综合预算一般公共预算支出明细表（按支出经济分类科目）</t>
    </r>
  </si>
  <si>
    <t>2020年部门综合预算一般公共预算基本支出明细表（按支出功能分类科目）</t>
  </si>
  <si>
    <t>2020年部门综合预算一般公共预算基本支出明细表（按支出经济分类科目）</t>
  </si>
  <si>
    <t>2020年部门综合预算项目资金及专项业务经费支出表</t>
  </si>
  <si>
    <t>2020年部门综合预算一般公共预算拨款“三公”经费及会议费、培训费支出预算表</t>
  </si>
  <si>
    <t>（2020年度）</t>
  </si>
  <si>
    <t>2020年部门整体支出绩效目标表</t>
  </si>
  <si>
    <t>2020年专项资金整体绩效目标表</t>
  </si>
  <si>
    <r>
      <t>截止201</t>
    </r>
    <r>
      <rPr>
        <sz val="11"/>
        <rFont val="宋体"/>
        <family val="0"/>
      </rPr>
      <t>9</t>
    </r>
    <r>
      <rPr>
        <sz val="11"/>
        <rFont val="宋体"/>
        <family val="0"/>
      </rPr>
      <t>年底国有资产占用情况</t>
    </r>
  </si>
  <si>
    <r>
      <t>2</t>
    </r>
    <r>
      <rPr>
        <sz val="11"/>
        <rFont val="宋体"/>
        <family val="0"/>
      </rPr>
      <t>020</t>
    </r>
    <r>
      <rPr>
        <sz val="11"/>
        <rFont val="宋体"/>
        <family val="0"/>
      </rPr>
      <t>年部门预算安排购置情况</t>
    </r>
  </si>
  <si>
    <t xml:space="preserve">  2、外交支出</t>
  </si>
  <si>
    <t>2020年部门综合预算公开表</t>
  </si>
  <si>
    <t>147001</t>
  </si>
  <si>
    <t>147002</t>
  </si>
  <si>
    <t>147003</t>
  </si>
  <si>
    <t>147004</t>
  </si>
  <si>
    <t>147005</t>
  </si>
  <si>
    <t xml:space="preserve">  神木市城市管理执法局</t>
  </si>
  <si>
    <t xml:space="preserve">  神木市环境卫生所</t>
  </si>
  <si>
    <t xml:space="preserve">  神木市广场公园所</t>
  </si>
  <si>
    <t xml:space="preserve">  神木市园林所</t>
  </si>
  <si>
    <t xml:space="preserve">  神木市城市管理执法大队</t>
  </si>
  <si>
    <t xml:space="preserve"> </t>
  </si>
  <si>
    <t>208</t>
  </si>
  <si>
    <t>210</t>
  </si>
  <si>
    <t>221</t>
  </si>
  <si>
    <t xml:space="preserve">  22102  </t>
  </si>
  <si>
    <t xml:space="preserve">    2210201 </t>
  </si>
  <si>
    <t>住房保障支出</t>
  </si>
  <si>
    <t xml:space="preserve">  住房改革支出</t>
  </si>
  <si>
    <t xml:space="preserve">    住房公积金</t>
  </si>
  <si>
    <t xml:space="preserve">社会保障和就业支出 </t>
  </si>
  <si>
    <t>卫生健康支出</t>
  </si>
  <si>
    <t xml:space="preserve"> 21012</t>
  </si>
  <si>
    <t xml:space="preserve">   2101201</t>
  </si>
  <si>
    <t xml:space="preserve">  财政对基本医疗保险基金的补助</t>
  </si>
  <si>
    <t xml:space="preserve">    财政对职工基本医疗保险基金的补助</t>
  </si>
  <si>
    <t xml:space="preserve"> 20805 </t>
  </si>
  <si>
    <t xml:space="preserve">  2080505</t>
  </si>
  <si>
    <t xml:space="preserve"> 20827</t>
  </si>
  <si>
    <t xml:space="preserve">  2082702</t>
  </si>
  <si>
    <t xml:space="preserve">  行政事业单位离退休</t>
  </si>
  <si>
    <t xml:space="preserve">    机关事业单位基本养老保险缴费支出</t>
  </si>
  <si>
    <t xml:space="preserve">  财政对其他社会保险基金的补助</t>
  </si>
  <si>
    <t xml:space="preserve">    财政对工伤保险基金的补助</t>
  </si>
  <si>
    <t xml:space="preserve">  30110</t>
  </si>
  <si>
    <t xml:space="preserve">  职工基本医疗保险缴费</t>
  </si>
  <si>
    <t>50102</t>
  </si>
  <si>
    <t>50501</t>
  </si>
  <si>
    <t>社会保障缴费</t>
  </si>
  <si>
    <t>50205</t>
  </si>
  <si>
    <t>委托业务费</t>
  </si>
  <si>
    <t>公务接待费</t>
  </si>
  <si>
    <t xml:space="preserve">  31099</t>
  </si>
  <si>
    <t xml:space="preserve">  其他资本性支出</t>
  </si>
  <si>
    <t>50307</t>
  </si>
  <si>
    <t>50399</t>
  </si>
  <si>
    <t>大型修缮</t>
  </si>
  <si>
    <t>其他资本性支出</t>
  </si>
  <si>
    <t xml:space="preserve">  </t>
  </si>
  <si>
    <t>50502</t>
  </si>
  <si>
    <t>50601</t>
  </si>
  <si>
    <t>资本性支出（一）</t>
  </si>
  <si>
    <t xml:space="preserve">  31001</t>
  </si>
  <si>
    <t xml:space="preserve">  31002</t>
  </si>
  <si>
    <t xml:space="preserve">  31005</t>
  </si>
  <si>
    <t xml:space="preserve">  31006</t>
  </si>
  <si>
    <t xml:space="preserve">  房屋建筑物构建</t>
  </si>
  <si>
    <t xml:space="preserve">  大型修缮</t>
  </si>
  <si>
    <t xml:space="preserve">  办公设备购置</t>
  </si>
  <si>
    <t xml:space="preserve">  基础设施建设</t>
  </si>
  <si>
    <t xml:space="preserve">  30307</t>
  </si>
  <si>
    <t xml:space="preserve">  医疗费补助</t>
  </si>
  <si>
    <t>147</t>
  </si>
  <si>
    <t xml:space="preserve">  147001</t>
  </si>
  <si>
    <t xml:space="preserve">  147002</t>
  </si>
  <si>
    <t xml:space="preserve">  147003  </t>
  </si>
  <si>
    <t xml:space="preserve">  神木市城市管理执法局</t>
  </si>
  <si>
    <t xml:space="preserve">  神木市城市管理执法局</t>
  </si>
  <si>
    <t xml:space="preserve">    综合治理费</t>
  </si>
  <si>
    <t xml:space="preserve">    春节城区美化亮化及系列文化活动经费</t>
  </si>
  <si>
    <t xml:space="preserve">  神木市环境卫生所</t>
  </si>
  <si>
    <t xml:space="preserve">  神木市环境卫生所</t>
  </si>
  <si>
    <t xml:space="preserve">    采购50万个垃圾袋专项经费</t>
  </si>
  <si>
    <t xml:space="preserve">    环卫所环卫运行经费</t>
  </si>
  <si>
    <t xml:space="preserve">    采购融雪剂专项经费</t>
  </si>
  <si>
    <t xml:space="preserve">    清洁工工资及各项保险等经费</t>
  </si>
  <si>
    <t xml:space="preserve">    采购20座环卫工人休息室专项经费</t>
  </si>
  <si>
    <t xml:space="preserve">    水费</t>
  </si>
  <si>
    <t xml:space="preserve">    采购240升垃圾桶300个专项经费</t>
  </si>
  <si>
    <t xml:space="preserve">    采购2000个捡拾器专项经费</t>
  </si>
  <si>
    <t xml:space="preserve">    采购1260套清洁工服装专项经费</t>
  </si>
  <si>
    <t xml:space="preserve">    环卫所建筑垃圾场、生活垃圾场、粪便场、餐厨厂运行经费</t>
  </si>
  <si>
    <t xml:space="preserve">    除雪应急专项经费</t>
  </si>
  <si>
    <t xml:space="preserve">  神木市城市管理执法大队</t>
  </si>
  <si>
    <t xml:space="preserve">  神木市城市管理执法大队</t>
  </si>
  <si>
    <t xml:space="preserve">    办公楼维修改造专项经费</t>
  </si>
  <si>
    <t xml:space="preserve">    创卫创园迎检工程经费</t>
  </si>
  <si>
    <t xml:space="preserve">  147004</t>
  </si>
  <si>
    <t xml:space="preserve">  神木市广场公园所</t>
  </si>
  <si>
    <t xml:space="preserve">  神木市广场公园所</t>
  </si>
  <si>
    <t xml:space="preserve">    广场管理人员劳务费及各项保险专项经费</t>
  </si>
  <si>
    <t xml:space="preserve">    广场公园河堤维修维护经费</t>
  </si>
  <si>
    <t xml:space="preserve">    铧山索道运营管理费</t>
  </si>
  <si>
    <t xml:space="preserve">    创卫创园经费</t>
  </si>
  <si>
    <t xml:space="preserve">  神木市园林所</t>
  </si>
  <si>
    <t xml:space="preserve">  神木市园林所</t>
  </si>
  <si>
    <t xml:space="preserve">  147005</t>
  </si>
  <si>
    <t xml:space="preserve">    园林生产工具车车辆保险费</t>
  </si>
  <si>
    <t xml:space="preserve">    绿化养护管理专项经费</t>
  </si>
  <si>
    <t xml:space="preserve">    园林机具购置专项经费</t>
  </si>
  <si>
    <r>
      <t>1</t>
    </r>
    <r>
      <rPr>
        <sz val="9"/>
        <rFont val="宋体"/>
        <family val="0"/>
      </rPr>
      <t>47</t>
    </r>
  </si>
  <si>
    <r>
      <t xml:space="preserve"> </t>
    </r>
    <r>
      <rPr>
        <sz val="9"/>
        <rFont val="宋体"/>
        <family val="0"/>
      </rPr>
      <t>147001</t>
    </r>
  </si>
  <si>
    <r>
      <t xml:space="preserve"> </t>
    </r>
    <r>
      <rPr>
        <sz val="9"/>
        <rFont val="宋体"/>
        <family val="0"/>
      </rPr>
      <t>147002</t>
    </r>
  </si>
  <si>
    <r>
      <t xml:space="preserve"> </t>
    </r>
    <r>
      <rPr>
        <sz val="9"/>
        <rFont val="宋体"/>
        <family val="0"/>
      </rPr>
      <t>147003</t>
    </r>
  </si>
  <si>
    <r>
      <t xml:space="preserve"> </t>
    </r>
    <r>
      <rPr>
        <sz val="9"/>
        <rFont val="宋体"/>
        <family val="0"/>
      </rPr>
      <t>147004</t>
    </r>
  </si>
  <si>
    <r>
      <t xml:space="preserve"> </t>
    </r>
    <r>
      <rPr>
        <sz val="9"/>
        <rFont val="宋体"/>
        <family val="0"/>
      </rPr>
      <t>147005</t>
    </r>
  </si>
  <si>
    <r>
      <t>201</t>
    </r>
    <r>
      <rPr>
        <sz val="10"/>
        <rFont val="宋体"/>
        <family val="0"/>
      </rPr>
      <t>9</t>
    </r>
    <r>
      <rPr>
        <sz val="10"/>
        <rFont val="宋体"/>
        <family val="0"/>
      </rPr>
      <t>年</t>
    </r>
  </si>
  <si>
    <r>
      <t>20</t>
    </r>
    <r>
      <rPr>
        <sz val="10"/>
        <rFont val="宋体"/>
        <family val="0"/>
      </rPr>
      <t>20</t>
    </r>
    <r>
      <rPr>
        <sz val="10"/>
        <rFont val="宋体"/>
        <family val="0"/>
      </rPr>
      <t>年</t>
    </r>
  </si>
  <si>
    <t>我部门将按照全市总体部署，稳步推进部门预算绩效管理</t>
  </si>
  <si>
    <t>专项资金绩效目标表</t>
  </si>
  <si>
    <t xml:space="preserve">社会保障和就业支出 </t>
  </si>
  <si>
    <t xml:space="preserve">    城乡社区环境卫生</t>
  </si>
  <si>
    <t>神木市城市管理执法局</t>
  </si>
  <si>
    <t>否</t>
  </si>
  <si>
    <t>单位名称</t>
  </si>
  <si>
    <t>环保设备开机药剂</t>
  </si>
  <si>
    <t>渗滤液处理设备配件</t>
  </si>
  <si>
    <t>垃圾场监测报告</t>
  </si>
  <si>
    <t>环氧地坪</t>
  </si>
  <si>
    <t>扫帚、垃圾袋等</t>
  </si>
  <si>
    <t>植物除臭液</t>
  </si>
  <si>
    <t>小米</t>
  </si>
  <si>
    <t>白糖</t>
  </si>
  <si>
    <t>绿豆</t>
  </si>
  <si>
    <t>清洁工早餐食品</t>
  </si>
  <si>
    <t>NF膜元件、超滤滤袋、滤芯</t>
  </si>
  <si>
    <t>雨鞋、雨衣等防汛物资</t>
  </si>
  <si>
    <t>捡拾器</t>
  </si>
  <si>
    <t>清洁工服装</t>
  </si>
  <si>
    <t>三场药剂及配件</t>
  </si>
  <si>
    <t>手推车、垃圾桶等环卫设备</t>
  </si>
  <si>
    <t>融雪剂</t>
  </si>
  <si>
    <t>环卫工人休息室</t>
  </si>
  <si>
    <t>25L/桶</t>
  </si>
  <si>
    <t>25kg/袋</t>
  </si>
  <si>
    <t>50kg/袋</t>
  </si>
  <si>
    <t>1批</t>
  </si>
  <si>
    <t>1批</t>
  </si>
  <si>
    <t>2次</t>
  </si>
  <si>
    <t>1100平米</t>
  </si>
  <si>
    <t>160桶</t>
  </si>
  <si>
    <t>248袋</t>
  </si>
  <si>
    <t>186袋</t>
  </si>
  <si>
    <t>223袋</t>
  </si>
  <si>
    <t>1年</t>
  </si>
  <si>
    <t>1600套</t>
  </si>
  <si>
    <t>150吨</t>
  </si>
  <si>
    <t>20座</t>
  </si>
  <si>
    <r>
      <t>2</t>
    </r>
    <r>
      <rPr>
        <sz val="9"/>
        <rFont val="宋体"/>
        <family val="0"/>
      </rPr>
      <t>020.6</t>
    </r>
  </si>
  <si>
    <r>
      <t>2</t>
    </r>
    <r>
      <rPr>
        <sz val="9"/>
        <rFont val="宋体"/>
        <family val="0"/>
      </rPr>
      <t>020.7</t>
    </r>
  </si>
  <si>
    <r>
      <t>2</t>
    </r>
    <r>
      <rPr>
        <sz val="9"/>
        <rFont val="宋体"/>
        <family val="0"/>
      </rPr>
      <t>020.8</t>
    </r>
  </si>
  <si>
    <r>
      <t>2</t>
    </r>
    <r>
      <rPr>
        <sz val="9"/>
        <rFont val="宋体"/>
        <family val="0"/>
      </rPr>
      <t>020.5</t>
    </r>
  </si>
  <si>
    <r>
      <t>2</t>
    </r>
    <r>
      <rPr>
        <sz val="9"/>
        <rFont val="宋体"/>
        <family val="0"/>
      </rPr>
      <t>020.6</t>
    </r>
  </si>
  <si>
    <r>
      <t>2</t>
    </r>
    <r>
      <rPr>
        <sz val="9"/>
        <rFont val="宋体"/>
        <family val="0"/>
      </rPr>
      <t>020.6</t>
    </r>
  </si>
  <si>
    <r>
      <t>2</t>
    </r>
    <r>
      <rPr>
        <sz val="9"/>
        <rFont val="宋体"/>
        <family val="0"/>
      </rPr>
      <t>020.6</t>
    </r>
  </si>
  <si>
    <r>
      <t>2</t>
    </r>
    <r>
      <rPr>
        <sz val="9"/>
        <rFont val="宋体"/>
        <family val="0"/>
      </rPr>
      <t>020.4</t>
    </r>
  </si>
  <si>
    <r>
      <t>2</t>
    </r>
    <r>
      <rPr>
        <sz val="9"/>
        <rFont val="宋体"/>
        <family val="0"/>
      </rPr>
      <t>020.5</t>
    </r>
  </si>
  <si>
    <t>2020.3</t>
  </si>
  <si>
    <r>
      <t>2</t>
    </r>
    <r>
      <rPr>
        <sz val="9"/>
        <rFont val="宋体"/>
        <family val="0"/>
      </rPr>
      <t>020.4</t>
    </r>
  </si>
  <si>
    <r>
      <t>2</t>
    </r>
    <r>
      <rPr>
        <sz val="9"/>
        <rFont val="宋体"/>
        <family val="0"/>
      </rPr>
      <t>020.2</t>
    </r>
  </si>
  <si>
    <r>
      <t>2</t>
    </r>
    <r>
      <rPr>
        <sz val="9"/>
        <rFont val="宋体"/>
        <family val="0"/>
      </rPr>
      <t>020.11</t>
    </r>
  </si>
  <si>
    <r>
      <t>2</t>
    </r>
    <r>
      <rPr>
        <sz val="9"/>
        <rFont val="宋体"/>
        <family val="0"/>
      </rPr>
      <t>020.3</t>
    </r>
  </si>
  <si>
    <t>体育器材</t>
  </si>
  <si>
    <t>石油</t>
  </si>
  <si>
    <t>通用设备</t>
  </si>
  <si>
    <t>宣传栏</t>
  </si>
  <si>
    <t>服装</t>
  </si>
  <si>
    <t>灯具</t>
  </si>
  <si>
    <t>监控</t>
  </si>
  <si>
    <t>防汛设备</t>
  </si>
  <si>
    <t>除草剂</t>
  </si>
  <si>
    <t>专用设备</t>
  </si>
  <si>
    <t>服务</t>
  </si>
  <si>
    <t>车辆维修</t>
  </si>
  <si>
    <t>日常办公耗材</t>
  </si>
  <si>
    <t>生活用品</t>
  </si>
  <si>
    <t>取暖设备</t>
  </si>
  <si>
    <t>物资</t>
  </si>
  <si>
    <t>2020.6</t>
  </si>
  <si>
    <t>执法车辆装潢</t>
  </si>
  <si>
    <t>广告机租赁</t>
  </si>
  <si>
    <t>职工灶物品采购</t>
  </si>
  <si>
    <t>执法服装采购</t>
  </si>
  <si>
    <t>执法记录仪、对讲机，城管通采购</t>
  </si>
  <si>
    <t>会议记录本，笔记本采购</t>
  </si>
  <si>
    <r>
      <t>2</t>
    </r>
    <r>
      <rPr>
        <sz val="9"/>
        <rFont val="宋体"/>
        <family val="0"/>
      </rPr>
      <t>020.3</t>
    </r>
  </si>
  <si>
    <t>网络租赁费</t>
  </si>
  <si>
    <t>供水管网配件</t>
  </si>
  <si>
    <t>园林工器具</t>
  </si>
  <si>
    <t>植物养护品</t>
  </si>
  <si>
    <t>园林修剪机具及易耗品</t>
  </si>
  <si>
    <t>锌钢护栏</t>
  </si>
  <si>
    <t>生根剂</t>
  </si>
  <si>
    <r>
      <t>2</t>
    </r>
    <r>
      <rPr>
        <sz val="9"/>
        <rFont val="宋体"/>
        <family val="0"/>
      </rPr>
      <t>020.5</t>
    </r>
  </si>
  <si>
    <r>
      <t>2</t>
    </r>
    <r>
      <rPr>
        <sz val="9"/>
        <rFont val="宋体"/>
        <family val="0"/>
      </rPr>
      <t>020.6</t>
    </r>
  </si>
  <si>
    <r>
      <t xml:space="preserve">部门单位构成、人员情况及国有资产情况统计表 </t>
    </r>
    <r>
      <rPr>
        <b/>
        <sz val="12"/>
        <rFont val="宋体"/>
        <family val="0"/>
      </rPr>
      <t xml:space="preserve">                      </t>
    </r>
    <r>
      <rPr>
        <b/>
        <sz val="8"/>
        <rFont val="宋体"/>
        <family val="0"/>
      </rPr>
      <t>单位：万元</t>
    </r>
  </si>
  <si>
    <t>2019年部门综合预算政府采购（资产配置、购买服务）预算表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</si>
</sst>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Red]\(0.00\)"/>
    <numFmt numFmtId="181" formatCode="&quot;Yes&quot;;&quot;Yes&quot;;&quot;No&quot;"/>
    <numFmt numFmtId="182" formatCode="&quot;True&quot;;&quot;True&quot;;&quot;False&quot;"/>
    <numFmt numFmtId="183" formatCode="&quot;On&quot;;&quot;On&quot;;&quot;Off&quot;"/>
    <numFmt numFmtId="184" formatCode="[$€-2]\ #,##0.00_);[Red]\([$€-2]\ #,##0.00\)"/>
    <numFmt numFmtId="185" formatCode="#,##0.00_ "/>
    <numFmt numFmtId="186" formatCode="#,##0.0000"/>
    <numFmt numFmtId="187" formatCode="0.0000_);[Red]\(0.0000\)"/>
  </numFmts>
  <fonts count="58">
    <font>
      <sz val="9"/>
      <name val="宋体"/>
      <family val="0"/>
    </font>
    <font>
      <sz val="11"/>
      <color indexed="8"/>
      <name val="宋体"/>
      <family val="0"/>
    </font>
    <font>
      <sz val="12"/>
      <name val="宋体"/>
      <family val="0"/>
    </font>
    <font>
      <sz val="12"/>
      <name val="黑体"/>
      <family val="3"/>
    </font>
    <font>
      <b/>
      <sz val="16"/>
      <name val="宋体"/>
      <family val="0"/>
    </font>
    <font>
      <sz val="10"/>
      <name val="宋体"/>
      <family val="0"/>
    </font>
    <font>
      <sz val="11"/>
      <name val="宋体"/>
      <family val="0"/>
    </font>
    <font>
      <b/>
      <sz val="11"/>
      <name val="宋体"/>
      <family val="0"/>
    </font>
    <font>
      <sz val="18"/>
      <name val="宋体"/>
      <family val="0"/>
    </font>
    <font>
      <b/>
      <sz val="10"/>
      <name val="宋体"/>
      <family val="0"/>
    </font>
    <font>
      <b/>
      <sz val="18"/>
      <name val="宋体"/>
      <family val="0"/>
    </font>
    <font>
      <b/>
      <sz val="12"/>
      <name val="宋体"/>
      <family val="0"/>
    </font>
    <font>
      <sz val="10"/>
      <name val="Arial"/>
      <family val="2"/>
    </font>
    <font>
      <b/>
      <sz val="15.5"/>
      <name val="方正黑体简体"/>
      <family val="0"/>
    </font>
    <font>
      <sz val="42"/>
      <name val="黑体"/>
      <family val="3"/>
    </font>
    <font>
      <sz val="42"/>
      <name val="宋体"/>
      <family val="0"/>
    </font>
    <font>
      <sz val="15"/>
      <name val="黑体"/>
      <family val="3"/>
    </font>
    <font>
      <sz val="9"/>
      <name val="黑体"/>
      <family val="3"/>
    </font>
    <font>
      <b/>
      <sz val="10"/>
      <name val="Arial"/>
      <family val="2"/>
    </font>
    <font>
      <sz val="10"/>
      <name val="仿宋_GB2312"/>
      <family val="0"/>
    </font>
    <font>
      <b/>
      <sz val="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76">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9" fontId="18"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1" applyNumberFormat="0" applyFill="0" applyAlignment="0" applyProtection="0"/>
    <xf numFmtId="0" fontId="44" fillId="0" borderId="2"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2" fillId="0" borderId="0">
      <alignment/>
      <protection/>
    </xf>
    <xf numFmtId="0" fontId="2" fillId="0" borderId="0">
      <alignment/>
      <protection/>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39" fillId="0" borderId="0">
      <alignment vertical="center"/>
      <protection/>
    </xf>
    <xf numFmtId="0" fontId="5" fillId="0" borderId="0">
      <alignment/>
      <protection/>
    </xf>
    <xf numFmtId="0" fontId="5" fillId="0" borderId="0">
      <alignment/>
      <protection/>
    </xf>
    <xf numFmtId="0" fontId="5" fillId="0" borderId="0">
      <alignment/>
      <protection/>
    </xf>
    <xf numFmtId="0" fontId="39" fillId="0" borderId="0">
      <alignment vertical="center"/>
      <protection/>
    </xf>
    <xf numFmtId="0" fontId="5" fillId="0" borderId="0">
      <alignment/>
      <protection/>
    </xf>
    <xf numFmtId="0" fontId="0" fillId="0" borderId="0">
      <alignment/>
      <protection/>
    </xf>
    <xf numFmtId="0" fontId="5" fillId="0" borderId="0">
      <alignment/>
      <protection/>
    </xf>
    <xf numFmtId="0" fontId="46" fillId="0" borderId="0" applyNumberFormat="0" applyFill="0" applyBorder="0" applyAlignment="0" applyProtection="0"/>
    <xf numFmtId="0" fontId="47" fillId="21" borderId="0" applyNumberFormat="0" applyBorder="0" applyAlignment="0" applyProtection="0"/>
    <xf numFmtId="0" fontId="48" fillId="0" borderId="3" applyNumberFormat="0" applyFill="0" applyAlignment="0" applyProtection="0"/>
    <xf numFmtId="178" fontId="18" fillId="0" borderId="0" applyFont="0" applyFill="0" applyBorder="0" applyAlignment="0" applyProtection="0"/>
    <xf numFmtId="179" fontId="18" fillId="0" borderId="0" applyFont="0" applyFill="0" applyBorder="0" applyAlignment="0" applyProtection="0"/>
    <xf numFmtId="0" fontId="49" fillId="22" borderId="4" applyNumberFormat="0" applyAlignment="0" applyProtection="0"/>
    <xf numFmtId="0" fontId="50" fillId="23"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176" fontId="18" fillId="0" borderId="0" applyFont="0" applyFill="0" applyBorder="0" applyAlignment="0" applyProtection="0"/>
    <xf numFmtId="177" fontId="18" fillId="0" borderId="0" applyFon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4" fillId="30" borderId="0" applyNumberFormat="0" applyBorder="0" applyAlignment="0" applyProtection="0"/>
    <xf numFmtId="0" fontId="55" fillId="22" borderId="7" applyNumberFormat="0" applyAlignment="0" applyProtection="0"/>
    <xf numFmtId="0" fontId="56" fillId="31" borderId="4" applyNumberFormat="0" applyAlignment="0" applyProtection="0"/>
    <xf numFmtId="0" fontId="57" fillId="0" borderId="0" applyNumberFormat="0" applyFill="0" applyBorder="0" applyAlignment="0" applyProtection="0"/>
    <xf numFmtId="0" fontId="1" fillId="32" borderId="8" applyNumberFormat="0" applyFont="0" applyAlignment="0" applyProtection="0"/>
  </cellStyleXfs>
  <cellXfs count="249">
    <xf numFmtId="0" fontId="0" fillId="0" borderId="0" xfId="0" applyAlignment="1">
      <alignment/>
    </xf>
    <xf numFmtId="0" fontId="2" fillId="0" borderId="0" xfId="40" applyAlignment="1">
      <alignment vertical="center" wrapText="1"/>
      <protection/>
    </xf>
    <xf numFmtId="0" fontId="2" fillId="0" borderId="0" xfId="40" applyFont="1" applyAlignment="1">
      <alignment vertical="center"/>
      <protection/>
    </xf>
    <xf numFmtId="0" fontId="3" fillId="0" borderId="0" xfId="40" applyFont="1" applyAlignment="1">
      <alignment vertical="center" wrapText="1"/>
      <protection/>
    </xf>
    <xf numFmtId="0" fontId="2" fillId="0" borderId="9" xfId="40" applyFont="1" applyBorder="1" applyAlignment="1">
      <alignment vertical="center"/>
      <protection/>
    </xf>
    <xf numFmtId="0" fontId="2" fillId="0" borderId="9" xfId="40" applyFont="1" applyBorder="1" applyAlignment="1">
      <alignment vertical="center" wrapText="1"/>
      <protection/>
    </xf>
    <xf numFmtId="0" fontId="2" fillId="0" borderId="0" xfId="40" applyFont="1" applyBorder="1" applyAlignment="1">
      <alignment vertical="center" wrapText="1"/>
      <protection/>
    </xf>
    <xf numFmtId="0" fontId="2" fillId="0" borderId="10" xfId="40" applyBorder="1" applyAlignment="1">
      <alignment horizontal="center" vertical="center" wrapText="1"/>
      <protection/>
    </xf>
    <xf numFmtId="0" fontId="2" fillId="0" borderId="10" xfId="40" applyFont="1" applyBorder="1" applyAlignment="1">
      <alignment horizontal="center" vertical="center" wrapText="1"/>
      <protection/>
    </xf>
    <xf numFmtId="0" fontId="2" fillId="0" borderId="10" xfId="40" applyFont="1" applyBorder="1" applyAlignment="1">
      <alignment vertical="center" wrapText="1"/>
      <protection/>
    </xf>
    <xf numFmtId="0" fontId="2" fillId="0" borderId="10" xfId="40" applyFont="1" applyBorder="1" applyAlignment="1">
      <alignment horizontal="center" vertical="top" wrapText="1"/>
      <protection/>
    </xf>
    <xf numFmtId="0" fontId="5" fillId="0" borderId="10" xfId="40" applyFont="1" applyBorder="1" applyAlignment="1">
      <alignment horizontal="center" vertical="center" wrapText="1"/>
      <protection/>
    </xf>
    <xf numFmtId="0" fontId="2" fillId="0" borderId="10" xfId="40" applyBorder="1" applyAlignment="1">
      <alignment vertical="center" wrapText="1"/>
      <protection/>
    </xf>
    <xf numFmtId="0" fontId="2" fillId="0" borderId="0" xfId="40" applyAlignment="1">
      <alignment vertical="center"/>
      <protection/>
    </xf>
    <xf numFmtId="0" fontId="5" fillId="0" borderId="0" xfId="40" applyFont="1" applyAlignment="1">
      <alignment vertical="center" wrapText="1"/>
      <protection/>
    </xf>
    <xf numFmtId="0" fontId="3" fillId="0" borderId="0" xfId="40" applyFont="1" applyAlignment="1">
      <alignment vertical="center"/>
      <protection/>
    </xf>
    <xf numFmtId="0" fontId="1" fillId="0" borderId="0" xfId="0" applyFont="1" applyFill="1" applyBorder="1" applyAlignment="1">
      <alignment vertical="center"/>
    </xf>
    <xf numFmtId="0" fontId="7" fillId="0" borderId="10" xfId="40" applyFont="1" applyBorder="1" applyAlignment="1">
      <alignment horizontal="center" vertical="center" wrapText="1"/>
      <protection/>
    </xf>
    <xf numFmtId="0" fontId="0" fillId="0" borderId="0" xfId="0" applyAlignment="1">
      <alignment horizontal="left" vertical="center" wrapText="1"/>
    </xf>
    <xf numFmtId="0" fontId="2" fillId="0" borderId="0" xfId="0" applyFont="1" applyAlignment="1">
      <alignment/>
    </xf>
    <xf numFmtId="0" fontId="5" fillId="0" borderId="10" xfId="0" applyFont="1" applyFill="1" applyBorder="1" applyAlignment="1">
      <alignment horizontal="center" vertical="center" wrapText="1"/>
    </xf>
    <xf numFmtId="0" fontId="0" fillId="0" borderId="10" xfId="0" applyBorder="1" applyAlignment="1">
      <alignment horizontal="center" vertical="center"/>
    </xf>
    <xf numFmtId="0" fontId="5" fillId="0" borderId="10" xfId="0" applyFont="1" applyFill="1" applyBorder="1" applyAlignment="1">
      <alignment horizontal="center" vertical="center"/>
    </xf>
    <xf numFmtId="49" fontId="0" fillId="0" borderId="10" xfId="0" applyNumberFormat="1" applyFont="1" applyFill="1" applyBorder="1" applyAlignment="1" applyProtection="1">
      <alignment horizontal="left" vertical="center" wrapText="1"/>
      <protection/>
    </xf>
    <xf numFmtId="4" fontId="0" fillId="0" borderId="10" xfId="0" applyNumberFormat="1" applyFont="1" applyFill="1" applyBorder="1" applyAlignment="1" applyProtection="1">
      <alignment horizontal="right" vertical="center" wrapText="1"/>
      <protection/>
    </xf>
    <xf numFmtId="0" fontId="0" fillId="0" borderId="0" xfId="0" applyFill="1" applyAlignment="1">
      <alignment/>
    </xf>
    <xf numFmtId="0" fontId="5" fillId="0" borderId="11" xfId="0" applyFont="1" applyFill="1" applyBorder="1" applyAlignment="1">
      <alignment horizontal="center" vertical="center"/>
    </xf>
    <xf numFmtId="4" fontId="0" fillId="0" borderId="12" xfId="0" applyNumberFormat="1" applyFont="1" applyFill="1" applyBorder="1" applyAlignment="1" applyProtection="1">
      <alignment horizontal="right" vertical="center" wrapText="1"/>
      <protection/>
    </xf>
    <xf numFmtId="0" fontId="0" fillId="0" borderId="0" xfId="0" applyAlignment="1">
      <alignment horizontal="right"/>
    </xf>
    <xf numFmtId="0" fontId="0" fillId="0" borderId="0" xfId="0" applyFill="1" applyAlignment="1">
      <alignment horizontal="left"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49" fontId="0" fillId="0" borderId="12" xfId="0" applyNumberFormat="1" applyFont="1" applyFill="1" applyBorder="1" applyAlignment="1" applyProtection="1">
      <alignment vertical="center"/>
      <protection/>
    </xf>
    <xf numFmtId="49" fontId="0" fillId="0" borderId="12" xfId="0" applyNumberFormat="1" applyFont="1" applyFill="1" applyBorder="1" applyAlignment="1" applyProtection="1">
      <alignment horizontal="left" vertical="center" wrapText="1"/>
      <protection/>
    </xf>
    <xf numFmtId="0" fontId="0" fillId="0" borderId="15" xfId="0" applyBorder="1" applyAlignment="1">
      <alignment horizontal="center" vertical="center" wrapText="1"/>
    </xf>
    <xf numFmtId="3" fontId="0" fillId="0" borderId="12" xfId="0" applyNumberFormat="1" applyFont="1" applyFill="1" applyBorder="1" applyAlignment="1" applyProtection="1">
      <alignment horizontal="left" vertical="center" wrapText="1"/>
      <protection/>
    </xf>
    <xf numFmtId="49" fontId="0" fillId="0" borderId="16" xfId="0" applyNumberFormat="1" applyFont="1" applyFill="1" applyBorder="1" applyAlignment="1" applyProtection="1">
      <alignment horizontal="left" vertical="center" wrapText="1"/>
      <protection/>
    </xf>
    <xf numFmtId="49" fontId="0" fillId="0" borderId="17" xfId="0" applyNumberFormat="1" applyFont="1" applyFill="1" applyBorder="1" applyAlignment="1" applyProtection="1">
      <alignment horizontal="left" vertical="center" wrapText="1"/>
      <protection/>
    </xf>
    <xf numFmtId="4" fontId="0" fillId="0" borderId="12" xfId="0" applyNumberFormat="1" applyFont="1" applyFill="1" applyBorder="1" applyAlignment="1" applyProtection="1">
      <alignment horizontal="right" vertical="center"/>
      <protection/>
    </xf>
    <xf numFmtId="49" fontId="0" fillId="0" borderId="10" xfId="0" applyNumberFormat="1" applyFont="1" applyFill="1" applyBorder="1" applyAlignment="1" applyProtection="1">
      <alignment vertical="center"/>
      <protection/>
    </xf>
    <xf numFmtId="49" fontId="0" fillId="0" borderId="16" xfId="0" applyNumberFormat="1" applyFont="1" applyFill="1" applyBorder="1" applyAlignment="1" applyProtection="1">
      <alignment vertical="center" wrapText="1"/>
      <protection/>
    </xf>
    <xf numFmtId="4" fontId="0" fillId="0" borderId="10" xfId="0" applyNumberFormat="1" applyFont="1" applyFill="1" applyBorder="1" applyAlignment="1" applyProtection="1">
      <alignment horizontal="right" vertical="center"/>
      <protection/>
    </xf>
    <xf numFmtId="49" fontId="0" fillId="0" borderId="17" xfId="0" applyNumberFormat="1" applyFont="1" applyFill="1" applyBorder="1" applyAlignment="1" applyProtection="1">
      <alignment vertical="center" wrapText="1"/>
      <protection/>
    </xf>
    <xf numFmtId="49" fontId="0" fillId="0" borderId="10" xfId="0" applyNumberFormat="1" applyFill="1" applyBorder="1" applyAlignment="1" applyProtection="1">
      <alignment vertical="center"/>
      <protection/>
    </xf>
    <xf numFmtId="0" fontId="5" fillId="0" borderId="18" xfId="0" applyFont="1" applyBorder="1" applyAlignment="1">
      <alignment horizontal="center" vertical="center" wrapText="1"/>
    </xf>
    <xf numFmtId="0" fontId="5" fillId="0" borderId="10" xfId="0" applyFont="1" applyBorder="1" applyAlignment="1">
      <alignment/>
    </xf>
    <xf numFmtId="0" fontId="5" fillId="0" borderId="10" xfId="0" applyFont="1" applyBorder="1" applyAlignment="1">
      <alignment horizontal="center" vertical="center"/>
    </xf>
    <xf numFmtId="0" fontId="5" fillId="0" borderId="10" xfId="0" applyFont="1" applyBorder="1" applyAlignment="1">
      <alignment horizontal="center"/>
    </xf>
    <xf numFmtId="0" fontId="0" fillId="0" borderId="0" xfId="0" applyFont="1" applyAlignment="1">
      <alignment/>
    </xf>
    <xf numFmtId="0" fontId="5" fillId="0" borderId="0" xfId="0" applyFont="1" applyAlignment="1">
      <alignment/>
    </xf>
    <xf numFmtId="0" fontId="5" fillId="0" borderId="0" xfId="0" applyFont="1" applyAlignment="1">
      <alignment horizontal="right"/>
    </xf>
    <xf numFmtId="0" fontId="0" fillId="0" borderId="11" xfId="0" applyBorder="1" applyAlignment="1">
      <alignment horizontal="center"/>
    </xf>
    <xf numFmtId="9" fontId="0" fillId="0" borderId="10" xfId="0" applyNumberFormat="1" applyFont="1" applyFill="1" applyBorder="1" applyAlignment="1" applyProtection="1">
      <alignment vertical="center"/>
      <protection/>
    </xf>
    <xf numFmtId="49" fontId="0" fillId="0" borderId="17" xfId="0" applyNumberFormat="1" applyFont="1" applyFill="1" applyBorder="1" applyAlignment="1" applyProtection="1">
      <alignment vertical="center"/>
      <protection/>
    </xf>
    <xf numFmtId="49" fontId="0" fillId="0" borderId="16" xfId="0" applyNumberFormat="1" applyFont="1" applyFill="1" applyBorder="1" applyAlignment="1" applyProtection="1">
      <alignment vertical="center"/>
      <protection/>
    </xf>
    <xf numFmtId="4" fontId="0" fillId="0" borderId="16" xfId="0" applyNumberFormat="1" applyFont="1" applyFill="1" applyBorder="1" applyAlignment="1" applyProtection="1">
      <alignment horizontal="right" vertical="center"/>
      <protection/>
    </xf>
    <xf numFmtId="0" fontId="0" fillId="0" borderId="10" xfId="0" applyFont="1" applyBorder="1" applyAlignment="1">
      <alignment/>
    </xf>
    <xf numFmtId="0" fontId="0" fillId="0" borderId="10" xfId="0" applyBorder="1" applyAlignment="1">
      <alignment/>
    </xf>
    <xf numFmtId="9" fontId="0" fillId="0" borderId="16" xfId="0" applyNumberFormat="1" applyFont="1" applyFill="1" applyBorder="1" applyAlignment="1" applyProtection="1">
      <alignment vertical="center"/>
      <protection/>
    </xf>
    <xf numFmtId="4" fontId="0" fillId="0" borderId="17" xfId="0" applyNumberFormat="1" applyFont="1" applyFill="1" applyBorder="1" applyAlignment="1" applyProtection="1">
      <alignment horizontal="right" vertical="center"/>
      <protection/>
    </xf>
    <xf numFmtId="0" fontId="9"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0" fillId="0" borderId="10" xfId="0" applyFont="1" applyBorder="1" applyAlignment="1">
      <alignment vertical="center"/>
    </xf>
    <xf numFmtId="0" fontId="0" fillId="0" borderId="10" xfId="0" applyNumberFormat="1" applyFont="1" applyFill="1" applyBorder="1" applyAlignment="1" applyProtection="1">
      <alignment vertical="center"/>
      <protection/>
    </xf>
    <xf numFmtId="0" fontId="0" fillId="0" borderId="10" xfId="0" applyFont="1" applyFill="1" applyBorder="1" applyAlignment="1">
      <alignment vertical="center"/>
    </xf>
    <xf numFmtId="4" fontId="0" fillId="0" borderId="10" xfId="0" applyNumberFormat="1" applyFont="1" applyFill="1" applyBorder="1" applyAlignment="1">
      <alignment horizontal="right" vertical="center"/>
    </xf>
    <xf numFmtId="4" fontId="5" fillId="0" borderId="10" xfId="0" applyNumberFormat="1" applyFont="1" applyFill="1" applyBorder="1" applyAlignment="1" applyProtection="1">
      <alignment horizontal="right" vertical="center"/>
      <protection/>
    </xf>
    <xf numFmtId="4" fontId="0" fillId="0" borderId="11" xfId="0" applyNumberFormat="1" applyFont="1" applyFill="1" applyBorder="1" applyAlignment="1">
      <alignment horizontal="right" vertical="center"/>
    </xf>
    <xf numFmtId="0" fontId="0" fillId="0" borderId="12"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0" fontId="0" fillId="0" borderId="17" xfId="0" applyFont="1" applyFill="1" applyBorder="1" applyAlignment="1">
      <alignment vertical="center"/>
    </xf>
    <xf numFmtId="4" fontId="0" fillId="0" borderId="10" xfId="0" applyNumberFormat="1" applyFont="1" applyBorder="1" applyAlignment="1">
      <alignment horizontal="right" vertical="center"/>
    </xf>
    <xf numFmtId="4" fontId="0" fillId="0" borderId="18" xfId="0" applyNumberFormat="1" applyFont="1" applyFill="1" applyBorder="1" applyAlignment="1" applyProtection="1">
      <alignment horizontal="right" vertical="center"/>
      <protection/>
    </xf>
    <xf numFmtId="4" fontId="0" fillId="0" borderId="18" xfId="0" applyNumberFormat="1" applyFont="1" applyFill="1" applyBorder="1" applyAlignment="1">
      <alignment horizontal="right" vertical="center"/>
    </xf>
    <xf numFmtId="4" fontId="0" fillId="0" borderId="0" xfId="0" applyNumberFormat="1" applyAlignment="1">
      <alignment/>
    </xf>
    <xf numFmtId="0" fontId="0" fillId="0" borderId="13" xfId="0" applyBorder="1" applyAlignment="1">
      <alignment horizontal="center" vertical="center"/>
    </xf>
    <xf numFmtId="49" fontId="0" fillId="0" borderId="10" xfId="0" applyNumberFormat="1" applyFont="1" applyFill="1" applyBorder="1" applyAlignment="1" applyProtection="1">
      <alignment horizontal="left" vertical="center"/>
      <protection/>
    </xf>
    <xf numFmtId="0" fontId="0" fillId="0" borderId="10" xfId="0" applyBorder="1" applyAlignment="1">
      <alignment horizontal="center" vertical="center" wrapText="1"/>
    </xf>
    <xf numFmtId="0" fontId="5" fillId="0" borderId="0" xfId="0" applyFont="1" applyAlignment="1">
      <alignment horizontal="center" wrapText="1"/>
    </xf>
    <xf numFmtId="0" fontId="0" fillId="0" borderId="12" xfId="0" applyFont="1" applyBorder="1" applyAlignment="1">
      <alignment vertical="center"/>
    </xf>
    <xf numFmtId="0" fontId="0" fillId="0" borderId="17" xfId="0" applyNumberFormat="1" applyFont="1" applyFill="1" applyBorder="1" applyAlignment="1" applyProtection="1">
      <alignment vertical="center"/>
      <protection/>
    </xf>
    <xf numFmtId="4" fontId="5" fillId="0" borderId="11" xfId="0" applyNumberFormat="1" applyFont="1" applyFill="1" applyBorder="1" applyAlignment="1" applyProtection="1">
      <alignment horizontal="right" vertical="center"/>
      <protection/>
    </xf>
    <xf numFmtId="4" fontId="0" fillId="0" borderId="10" xfId="0" applyNumberFormat="1" applyFont="1" applyFill="1" applyBorder="1" applyAlignment="1">
      <alignment vertical="center"/>
    </xf>
    <xf numFmtId="4" fontId="5" fillId="0" borderId="18" xfId="0" applyNumberFormat="1" applyFont="1" applyFill="1" applyBorder="1" applyAlignment="1">
      <alignment/>
    </xf>
    <xf numFmtId="4" fontId="5" fillId="0" borderId="10" xfId="0" applyNumberFormat="1" applyFont="1" applyFill="1" applyBorder="1" applyAlignment="1">
      <alignment/>
    </xf>
    <xf numFmtId="4" fontId="5" fillId="0" borderId="10" xfId="0" applyNumberFormat="1" applyFont="1" applyBorder="1" applyAlignment="1">
      <alignment/>
    </xf>
    <xf numFmtId="4" fontId="0" fillId="0" borderId="10" xfId="0" applyNumberFormat="1" applyFont="1" applyBorder="1" applyAlignment="1">
      <alignment vertical="center"/>
    </xf>
    <xf numFmtId="4" fontId="0" fillId="0" borderId="10" xfId="0" applyNumberFormat="1" applyFont="1" applyFill="1" applyBorder="1" applyAlignment="1">
      <alignment horizontal="center" vertical="center"/>
    </xf>
    <xf numFmtId="4" fontId="5" fillId="0" borderId="10" xfId="0" applyNumberFormat="1" applyFont="1" applyFill="1" applyBorder="1" applyAlignment="1">
      <alignment horizontal="right" vertical="center"/>
    </xf>
    <xf numFmtId="4" fontId="0" fillId="0" borderId="10" xfId="0" applyNumberFormat="1" applyFont="1" applyBorder="1" applyAlignment="1">
      <alignment horizontal="center" vertical="center"/>
    </xf>
    <xf numFmtId="4" fontId="5" fillId="0" borderId="10" xfId="0" applyNumberFormat="1" applyFont="1" applyBorder="1" applyAlignment="1">
      <alignment horizontal="right" vertical="center"/>
    </xf>
    <xf numFmtId="0" fontId="5" fillId="0" borderId="0" xfId="0" applyFont="1" applyFill="1" applyAlignment="1">
      <alignment/>
    </xf>
    <xf numFmtId="0" fontId="5" fillId="0" borderId="0" xfId="0" applyFont="1" applyFill="1" applyAlignment="1">
      <alignment horizontal="center" wrapText="1"/>
    </xf>
    <xf numFmtId="0" fontId="10" fillId="0" borderId="0" xfId="0" applyNumberFormat="1" applyFont="1" applyFill="1" applyAlignment="1" applyProtection="1">
      <alignment/>
      <protection/>
    </xf>
    <xf numFmtId="0" fontId="11" fillId="0" borderId="10" xfId="0" applyNumberFormat="1" applyFont="1" applyFill="1" applyBorder="1" applyAlignment="1" applyProtection="1">
      <alignment horizontal="center" vertical="center"/>
      <protection/>
    </xf>
    <xf numFmtId="0" fontId="11" fillId="0" borderId="17" xfId="0" applyFont="1" applyBorder="1" applyAlignment="1">
      <alignment horizontal="center" vertical="center"/>
    </xf>
    <xf numFmtId="0" fontId="11" fillId="0" borderId="10"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12" fillId="0" borderId="0" xfId="0" applyNumberFormat="1" applyFont="1" applyFill="1" applyAlignment="1" applyProtection="1">
      <alignment horizontal="right"/>
      <protection/>
    </xf>
    <xf numFmtId="0" fontId="15"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17" fillId="0" borderId="0" xfId="0" applyFont="1" applyAlignment="1">
      <alignment/>
    </xf>
    <xf numFmtId="0" fontId="2" fillId="0" borderId="0" xfId="0" applyFont="1" applyAlignment="1">
      <alignment/>
    </xf>
    <xf numFmtId="0" fontId="0" fillId="0" borderId="0" xfId="0" applyFont="1" applyAlignment="1">
      <alignment/>
    </xf>
    <xf numFmtId="0" fontId="5" fillId="0" borderId="0" xfId="0" applyFont="1" applyAlignment="1">
      <alignment/>
    </xf>
    <xf numFmtId="0" fontId="5" fillId="0" borderId="0" xfId="0" applyFont="1" applyAlignment="1">
      <alignment horizontal="right"/>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0" fillId="0" borderId="11" xfId="0" applyFont="1" applyBorder="1" applyAlignment="1">
      <alignment horizontal="center"/>
    </xf>
    <xf numFmtId="0" fontId="0" fillId="0" borderId="11" xfId="0" applyFont="1" applyFill="1" applyBorder="1" applyAlignment="1">
      <alignment horizontal="center"/>
    </xf>
    <xf numFmtId="49" fontId="0" fillId="0" borderId="12" xfId="0" applyNumberFormat="1" applyFont="1" applyFill="1" applyBorder="1" applyAlignment="1" applyProtection="1">
      <alignment vertical="center"/>
      <protection/>
    </xf>
    <xf numFmtId="9" fontId="0" fillId="0" borderId="10" xfId="0" applyNumberFormat="1" applyFont="1" applyFill="1" applyBorder="1" applyAlignment="1" applyProtection="1">
      <alignment vertical="center" wrapText="1"/>
      <protection/>
    </xf>
    <xf numFmtId="49" fontId="0" fillId="0" borderId="17" xfId="0" applyNumberFormat="1" applyFont="1" applyFill="1" applyBorder="1" applyAlignment="1" applyProtection="1">
      <alignment vertical="center"/>
      <protection/>
    </xf>
    <xf numFmtId="49" fontId="0" fillId="0" borderId="16" xfId="0" applyNumberFormat="1" applyFont="1" applyFill="1" applyBorder="1" applyAlignment="1" applyProtection="1">
      <alignment vertical="center" wrapText="1"/>
      <protection/>
    </xf>
    <xf numFmtId="4" fontId="0" fillId="0" borderId="10" xfId="0" applyNumberFormat="1" applyFont="1" applyFill="1" applyBorder="1" applyAlignment="1" applyProtection="1">
      <alignment horizontal="right" vertical="center"/>
      <protection/>
    </xf>
    <xf numFmtId="4" fontId="0" fillId="0" borderId="17" xfId="0" applyNumberFormat="1" applyFont="1" applyFill="1" applyBorder="1" applyAlignment="1" applyProtection="1">
      <alignment horizontal="right" vertical="center"/>
      <protection/>
    </xf>
    <xf numFmtId="49" fontId="0" fillId="0" borderId="10" xfId="0" applyNumberFormat="1" applyFont="1" applyFill="1" applyBorder="1" applyAlignment="1" applyProtection="1">
      <alignment vertical="center"/>
      <protection/>
    </xf>
    <xf numFmtId="4" fontId="0" fillId="0" borderId="12" xfId="0" applyNumberFormat="1" applyFont="1" applyFill="1" applyBorder="1" applyAlignment="1" applyProtection="1">
      <alignment horizontal="right" vertical="center"/>
      <protection/>
    </xf>
    <xf numFmtId="4" fontId="0" fillId="0" borderId="16" xfId="0" applyNumberFormat="1" applyFont="1" applyFill="1" applyBorder="1" applyAlignment="1" applyProtection="1">
      <alignment horizontal="right" vertical="center"/>
      <protection/>
    </xf>
    <xf numFmtId="0" fontId="0" fillId="0" borderId="0" xfId="0" applyFont="1" applyFill="1" applyAlignment="1">
      <alignment/>
    </xf>
    <xf numFmtId="0" fontId="0" fillId="0" borderId="0" xfId="51">
      <alignment/>
      <protection/>
    </xf>
    <xf numFmtId="0" fontId="6" fillId="0" borderId="10" xfId="51" applyFont="1" applyBorder="1" applyAlignment="1">
      <alignment horizontal="center" vertical="center" wrapText="1"/>
      <protection/>
    </xf>
    <xf numFmtId="180" fontId="6" fillId="0" borderId="10" xfId="51" applyNumberFormat="1" applyFont="1" applyBorder="1" applyAlignment="1">
      <alignment horizontal="center" vertical="center" wrapText="1"/>
      <protection/>
    </xf>
    <xf numFmtId="0" fontId="6" fillId="0" borderId="0" xfId="51" applyFont="1" applyBorder="1" applyAlignment="1">
      <alignment horizontal="center" vertical="center" wrapText="1"/>
      <protection/>
    </xf>
    <xf numFmtId="0" fontId="0" fillId="0" borderId="0" xfId="51" applyBorder="1">
      <alignment/>
      <protection/>
    </xf>
    <xf numFmtId="0" fontId="0" fillId="0" borderId="0" xfId="51" applyAlignment="1">
      <alignment horizontal="center" vertical="center"/>
      <protection/>
    </xf>
    <xf numFmtId="0" fontId="2" fillId="0" borderId="10" xfId="0" applyFont="1" applyBorder="1" applyAlignment="1">
      <alignment horizontal="center" vertical="center"/>
    </xf>
    <xf numFmtId="0" fontId="0" fillId="0" borderId="10" xfId="0" applyNumberFormat="1" applyFont="1" applyFill="1" applyBorder="1" applyAlignment="1" applyProtection="1">
      <alignment vertical="center"/>
      <protection/>
    </xf>
    <xf numFmtId="4" fontId="0" fillId="0" borderId="10" xfId="0" applyNumberFormat="1" applyFont="1" applyFill="1" applyBorder="1" applyAlignment="1" applyProtection="1">
      <alignment horizontal="right" vertical="center"/>
      <protection/>
    </xf>
    <xf numFmtId="49" fontId="0" fillId="0" borderId="10" xfId="0" applyNumberFormat="1" applyFont="1" applyFill="1" applyBorder="1" applyAlignment="1" applyProtection="1">
      <alignment horizontal="left" vertical="center"/>
      <protection/>
    </xf>
    <xf numFmtId="49" fontId="0" fillId="0" borderId="16" xfId="0" applyNumberFormat="1" applyFont="1" applyFill="1" applyBorder="1" applyAlignment="1" applyProtection="1">
      <alignment horizontal="left" vertical="center" wrapText="1"/>
      <protection/>
    </xf>
    <xf numFmtId="0" fontId="0" fillId="0" borderId="0" xfId="0" applyFont="1" applyAlignment="1">
      <alignment/>
    </xf>
    <xf numFmtId="49" fontId="0" fillId="0" borderId="10" xfId="0" applyNumberFormat="1" applyFont="1" applyFill="1" applyBorder="1" applyAlignment="1" applyProtection="1">
      <alignment vertical="center"/>
      <protection/>
    </xf>
    <xf numFmtId="9" fontId="0" fillId="0" borderId="16" xfId="0" applyNumberFormat="1" applyFont="1" applyFill="1" applyBorder="1" applyAlignment="1" applyProtection="1">
      <alignment vertical="center"/>
      <protection/>
    </xf>
    <xf numFmtId="49" fontId="0" fillId="0" borderId="12" xfId="0" applyNumberFormat="1" applyFont="1" applyFill="1" applyBorder="1" applyAlignment="1" applyProtection="1">
      <alignment vertical="center"/>
      <protection/>
    </xf>
    <xf numFmtId="49" fontId="0" fillId="0" borderId="12" xfId="0" applyNumberFormat="1" applyFont="1" applyFill="1" applyBorder="1" applyAlignment="1" applyProtection="1">
      <alignment horizontal="left" vertical="center"/>
      <protection/>
    </xf>
    <xf numFmtId="9" fontId="0" fillId="0" borderId="10" xfId="0" applyNumberFormat="1" applyFont="1" applyFill="1" applyBorder="1" applyAlignment="1" applyProtection="1">
      <alignment vertical="center" wrapText="1"/>
      <protection/>
    </xf>
    <xf numFmtId="49" fontId="0" fillId="0" borderId="17" xfId="0" applyNumberFormat="1" applyFont="1" applyFill="1" applyBorder="1" applyAlignment="1" applyProtection="1">
      <alignment vertical="center"/>
      <protection/>
    </xf>
    <xf numFmtId="49" fontId="0" fillId="0" borderId="16" xfId="0" applyNumberFormat="1" applyFont="1" applyFill="1" applyBorder="1" applyAlignment="1" applyProtection="1">
      <alignment vertical="center" wrapText="1"/>
      <protection/>
    </xf>
    <xf numFmtId="4" fontId="0" fillId="0" borderId="12" xfId="0" applyNumberFormat="1" applyFont="1" applyFill="1" applyBorder="1" applyAlignment="1" applyProtection="1">
      <alignment horizontal="right" vertical="center"/>
      <protection/>
    </xf>
    <xf numFmtId="0" fontId="5" fillId="0" borderId="10" xfId="0" applyFont="1" applyBorder="1" applyAlignment="1">
      <alignment horizontal="center" vertical="center" wrapText="1"/>
    </xf>
    <xf numFmtId="49" fontId="0" fillId="0" borderId="12" xfId="0" applyNumberFormat="1" applyFont="1" applyFill="1" applyBorder="1" applyAlignment="1" applyProtection="1">
      <alignment vertical="center"/>
      <protection/>
    </xf>
    <xf numFmtId="9" fontId="0" fillId="0" borderId="10" xfId="0" applyNumberFormat="1" applyFont="1" applyFill="1" applyBorder="1" applyAlignment="1" applyProtection="1">
      <alignment vertical="center" wrapText="1"/>
      <protection/>
    </xf>
    <xf numFmtId="0" fontId="0" fillId="0" borderId="19" xfId="0" applyNumberFormat="1" applyFont="1" applyFill="1" applyBorder="1" applyAlignment="1" applyProtection="1">
      <alignment horizontal="center" vertical="center" wrapText="1"/>
      <protection/>
    </xf>
    <xf numFmtId="0" fontId="6" fillId="0" borderId="10" xfId="51" applyFont="1" applyBorder="1" applyAlignment="1">
      <alignment horizontal="center" vertical="center" wrapText="1"/>
      <protection/>
    </xf>
    <xf numFmtId="0" fontId="0" fillId="0" borderId="0" xfId="0" applyAlignment="1">
      <alignment horizontal="center"/>
    </xf>
    <xf numFmtId="4" fontId="0" fillId="0" borderId="10"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wrapText="1"/>
      <protection/>
    </xf>
    <xf numFmtId="0" fontId="0" fillId="0" borderId="12" xfId="0" applyNumberFormat="1" applyFont="1" applyFill="1" applyBorder="1" applyAlignment="1" applyProtection="1">
      <alignment horizontal="center" vertical="center" wrapText="1"/>
      <protection/>
    </xf>
    <xf numFmtId="0" fontId="2"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0" xfId="0" applyFont="1" applyAlignment="1">
      <alignment/>
    </xf>
    <xf numFmtId="49" fontId="0" fillId="0" borderId="12" xfId="0" applyNumberFormat="1" applyFont="1" applyFill="1" applyBorder="1" applyAlignment="1" applyProtection="1">
      <alignment horizontal="left" vertical="center" wrapText="1"/>
      <protection/>
    </xf>
    <xf numFmtId="0" fontId="0" fillId="0" borderId="18" xfId="0" applyFont="1" applyBorder="1" applyAlignment="1">
      <alignment horizontal="center" vertical="center"/>
    </xf>
    <xf numFmtId="0" fontId="0" fillId="0" borderId="0" xfId="0" applyFont="1" applyFill="1" applyAlignment="1">
      <alignment/>
    </xf>
    <xf numFmtId="0" fontId="0" fillId="0" borderId="10" xfId="0" applyFont="1" applyBorder="1" applyAlignment="1">
      <alignment horizontal="center" vertical="center"/>
    </xf>
    <xf numFmtId="3" fontId="0" fillId="0" borderId="12" xfId="0" applyNumberFormat="1" applyFont="1" applyFill="1" applyBorder="1" applyAlignment="1" applyProtection="1">
      <alignment horizontal="left" vertical="center" wrapText="1"/>
      <protection/>
    </xf>
    <xf numFmtId="49" fontId="0" fillId="0" borderId="16" xfId="0" applyNumberFormat="1" applyFont="1" applyFill="1" applyBorder="1" applyAlignment="1" applyProtection="1">
      <alignment horizontal="left" vertical="center" wrapText="1"/>
      <protection/>
    </xf>
    <xf numFmtId="49" fontId="0" fillId="0" borderId="20" xfId="0" applyNumberFormat="1" applyFont="1" applyFill="1" applyBorder="1" applyAlignment="1" applyProtection="1">
      <alignment horizontal="left" vertical="center" wrapText="1"/>
      <protection/>
    </xf>
    <xf numFmtId="0" fontId="6" fillId="0" borderId="10" xfId="51" applyFont="1" applyBorder="1" applyAlignment="1">
      <alignment horizontal="center" vertical="center" wrapText="1"/>
      <protection/>
    </xf>
    <xf numFmtId="180" fontId="6" fillId="0" borderId="10" xfId="51" applyNumberFormat="1" applyFont="1" applyBorder="1" applyAlignment="1">
      <alignment horizontal="center" vertical="center" wrapText="1"/>
      <protection/>
    </xf>
    <xf numFmtId="180" fontId="6" fillId="0" borderId="10" xfId="51" applyNumberFormat="1" applyFont="1" applyBorder="1" applyAlignment="1">
      <alignment horizontal="center" vertical="center" wrapText="1"/>
      <protection/>
    </xf>
    <xf numFmtId="0" fontId="6" fillId="0" borderId="10" xfId="51" applyFont="1" applyBorder="1" applyAlignment="1">
      <alignment horizontal="center" vertical="center" wrapText="1"/>
      <protection/>
    </xf>
    <xf numFmtId="180" fontId="6" fillId="0" borderId="10" xfId="51" applyNumberFormat="1" applyFont="1" applyBorder="1" applyAlignment="1">
      <alignment horizontal="center" vertical="center" wrapText="1"/>
      <protection/>
    </xf>
    <xf numFmtId="0" fontId="13" fillId="0" borderId="0" xfId="0" applyFont="1" applyAlignment="1">
      <alignment horizontal="left" vertical="center"/>
    </xf>
    <xf numFmtId="0" fontId="16" fillId="0" borderId="0" xfId="0" applyNumberFormat="1" applyFont="1" applyFill="1" applyAlignment="1" applyProtection="1">
      <alignment/>
      <protection/>
    </xf>
    <xf numFmtId="0" fontId="14" fillId="0" borderId="0" xfId="0" applyNumberFormat="1" applyFont="1" applyFill="1" applyAlignment="1" applyProtection="1">
      <alignment horizontal="center"/>
      <protection/>
    </xf>
    <xf numFmtId="0" fontId="10" fillId="0" borderId="0" xfId="0" applyNumberFormat="1" applyFont="1" applyFill="1" applyAlignment="1" applyProtection="1">
      <alignment horizontal="center"/>
      <protection/>
    </xf>
    <xf numFmtId="0" fontId="4" fillId="0" borderId="0" xfId="0" applyNumberFormat="1" applyFont="1" applyFill="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9" fillId="0" borderId="12"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protection/>
    </xf>
    <xf numFmtId="0" fontId="9" fillId="0" borderId="1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protection/>
    </xf>
    <xf numFmtId="0" fontId="9" fillId="0" borderId="17" xfId="0" applyNumberFormat="1" applyFont="1" applyFill="1" applyBorder="1" applyAlignment="1" applyProtection="1">
      <alignment horizontal="center" vertical="center"/>
      <protection/>
    </xf>
    <xf numFmtId="0" fontId="8" fillId="0" borderId="0" xfId="0" applyNumberFormat="1" applyFont="1" applyFill="1" applyAlignment="1" applyProtection="1">
      <alignment horizontal="center"/>
      <protection/>
    </xf>
    <xf numFmtId="49" fontId="0" fillId="0" borderId="11" xfId="0" applyNumberFormat="1" applyFont="1" applyFill="1" applyBorder="1" applyAlignment="1" applyProtection="1">
      <alignment horizontal="center" vertical="center"/>
      <protection/>
    </xf>
    <xf numFmtId="49" fontId="0" fillId="0" borderId="13"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center" vertical="center" wrapText="1"/>
      <protection/>
    </xf>
    <xf numFmtId="49" fontId="0" fillId="0" borderId="13" xfId="0" applyNumberFormat="1" applyFont="1" applyFill="1" applyBorder="1" applyAlignment="1" applyProtection="1">
      <alignment horizontal="center" vertical="center" wrapText="1"/>
      <protection/>
    </xf>
    <xf numFmtId="49" fontId="0" fillId="0" borderId="18"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1" fillId="0" borderId="0" xfId="0" applyFont="1" applyFill="1" applyBorder="1" applyAlignment="1">
      <alignment horizontal="left" vertical="center"/>
    </xf>
    <xf numFmtId="0" fontId="4" fillId="0" borderId="0" xfId="40" applyFont="1" applyBorder="1" applyAlignment="1">
      <alignment horizontal="center" vertical="center" wrapText="1"/>
      <protection/>
    </xf>
    <xf numFmtId="0" fontId="2" fillId="0" borderId="0" xfId="40" applyFont="1" applyBorder="1" applyAlignment="1">
      <alignment horizontal="center" vertical="center"/>
      <protection/>
    </xf>
    <xf numFmtId="0" fontId="6" fillId="0" borderId="10" xfId="40" applyFont="1" applyBorder="1" applyAlignment="1">
      <alignment horizontal="center" vertical="center" wrapText="1"/>
      <protection/>
    </xf>
    <xf numFmtId="0" fontId="7" fillId="0" borderId="12" xfId="40" applyFont="1" applyBorder="1" applyAlignment="1">
      <alignment horizontal="center" vertical="center" wrapText="1"/>
      <protection/>
    </xf>
    <xf numFmtId="0" fontId="7" fillId="0" borderId="16" xfId="40" applyFont="1" applyBorder="1" applyAlignment="1">
      <alignment horizontal="center" vertical="center" wrapText="1"/>
      <protection/>
    </xf>
    <xf numFmtId="0" fontId="7" fillId="0" borderId="17" xfId="40" applyFont="1" applyBorder="1" applyAlignment="1">
      <alignment horizontal="center" vertical="center" wrapText="1"/>
      <protection/>
    </xf>
    <xf numFmtId="0" fontId="6" fillId="0" borderId="12" xfId="40" applyFont="1" applyBorder="1" applyAlignment="1">
      <alignment horizontal="center" vertical="center" wrapText="1"/>
      <protection/>
    </xf>
    <xf numFmtId="0" fontId="6" fillId="0" borderId="16" xfId="40" applyFont="1" applyBorder="1" applyAlignment="1">
      <alignment horizontal="center" vertical="center" wrapText="1"/>
      <protection/>
    </xf>
    <xf numFmtId="0" fontId="6" fillId="0" borderId="17" xfId="40" applyFont="1" applyBorder="1" applyAlignment="1">
      <alignment horizontal="center" vertical="center" wrapText="1"/>
      <protection/>
    </xf>
    <xf numFmtId="0" fontId="7" fillId="0" borderId="10" xfId="40" applyFont="1" applyBorder="1" applyAlignment="1">
      <alignment horizontal="center" vertical="center" wrapText="1"/>
      <protection/>
    </xf>
    <xf numFmtId="0" fontId="7" fillId="0" borderId="11" xfId="40" applyFont="1" applyBorder="1" applyAlignment="1">
      <alignment horizontal="center" vertical="center" wrapText="1"/>
      <protection/>
    </xf>
    <xf numFmtId="0" fontId="1" fillId="0" borderId="10" xfId="0" applyFont="1" applyFill="1" applyBorder="1" applyAlignment="1">
      <alignment vertical="center"/>
    </xf>
    <xf numFmtId="0" fontId="4" fillId="0" borderId="0" xfId="40" applyFont="1" applyAlignment="1">
      <alignment horizontal="center" vertical="center" wrapText="1"/>
      <protection/>
    </xf>
    <xf numFmtId="0" fontId="2" fillId="0" borderId="0" xfId="40" applyFont="1" applyAlignment="1">
      <alignment horizontal="center" vertical="center" wrapText="1"/>
      <protection/>
    </xf>
    <xf numFmtId="0" fontId="2" fillId="0" borderId="10" xfId="40" applyFont="1" applyBorder="1" applyAlignment="1">
      <alignment horizontal="center" vertical="center" wrapText="1"/>
      <protection/>
    </xf>
    <xf numFmtId="0" fontId="2" fillId="0" borderId="10" xfId="40" applyBorder="1" applyAlignment="1">
      <alignment horizontal="center" vertical="center" wrapText="1"/>
      <protection/>
    </xf>
    <xf numFmtId="0" fontId="2" fillId="0" borderId="10" xfId="40" applyFont="1" applyBorder="1" applyAlignment="1">
      <alignment horizontal="left" vertical="top" wrapText="1"/>
      <protection/>
    </xf>
    <xf numFmtId="0" fontId="2" fillId="0" borderId="10" xfId="40" applyBorder="1" applyAlignment="1">
      <alignment horizontal="left" vertical="top" wrapText="1"/>
      <protection/>
    </xf>
    <xf numFmtId="0" fontId="2" fillId="0" borderId="10" xfId="40" applyFont="1" applyBorder="1" applyAlignment="1">
      <alignment horizontal="left" vertical="center" wrapText="1"/>
      <protection/>
    </xf>
    <xf numFmtId="0" fontId="2" fillId="0" borderId="10" xfId="40" applyBorder="1" applyAlignment="1">
      <alignment horizontal="left" vertical="center" wrapText="1"/>
      <protection/>
    </xf>
    <xf numFmtId="0" fontId="2" fillId="0" borderId="12" xfId="40" applyBorder="1" applyAlignment="1">
      <alignment horizontal="left" vertical="center" wrapText="1"/>
      <protection/>
    </xf>
    <xf numFmtId="0" fontId="5" fillId="0" borderId="0" xfId="40" applyNumberFormat="1" applyFont="1" applyFill="1" applyBorder="1" applyAlignment="1">
      <alignment vertical="center" wrapText="1"/>
      <protection/>
    </xf>
    <xf numFmtId="0" fontId="2" fillId="0" borderId="12" xfId="40" applyBorder="1" applyAlignment="1">
      <alignment horizontal="center" vertical="center" wrapText="1"/>
      <protection/>
    </xf>
    <xf numFmtId="0" fontId="2" fillId="0" borderId="16" xfId="40" applyBorder="1" applyAlignment="1">
      <alignment horizontal="center" vertical="center" wrapText="1"/>
      <protection/>
    </xf>
    <xf numFmtId="0" fontId="2" fillId="0" borderId="12" xfId="40" applyFont="1" applyBorder="1" applyAlignment="1">
      <alignment horizontal="center" vertical="center" wrapText="1"/>
      <protection/>
    </xf>
    <xf numFmtId="0" fontId="2" fillId="0" borderId="16" xfId="40" applyFont="1" applyBorder="1" applyAlignment="1">
      <alignment horizontal="center" vertical="center" wrapText="1"/>
      <protection/>
    </xf>
    <xf numFmtId="0" fontId="2" fillId="0" borderId="17" xfId="40" applyFont="1" applyBorder="1" applyAlignment="1">
      <alignment horizontal="center" vertical="center" wrapText="1"/>
      <protection/>
    </xf>
    <xf numFmtId="0" fontId="2" fillId="0" borderId="19" xfId="40" applyFont="1" applyBorder="1" applyAlignment="1">
      <alignment horizontal="left" vertical="top" wrapText="1"/>
      <protection/>
    </xf>
    <xf numFmtId="0" fontId="2" fillId="0" borderId="21" xfId="40" applyFont="1" applyBorder="1" applyAlignment="1">
      <alignment horizontal="left" vertical="top" wrapText="1"/>
      <protection/>
    </xf>
    <xf numFmtId="0" fontId="2" fillId="0" borderId="21" xfId="40" applyBorder="1" applyAlignment="1">
      <alignment horizontal="left" vertical="top" wrapText="1"/>
      <protection/>
    </xf>
    <xf numFmtId="0" fontId="2" fillId="0" borderId="22" xfId="40" applyBorder="1" applyAlignment="1">
      <alignment horizontal="left" vertical="top" wrapText="1"/>
      <protection/>
    </xf>
    <xf numFmtId="0" fontId="2" fillId="0" borderId="19" xfId="40" applyFont="1" applyBorder="1" applyAlignment="1">
      <alignment horizontal="left" vertical="center" wrapText="1"/>
      <protection/>
    </xf>
    <xf numFmtId="0" fontId="2" fillId="0" borderId="21" xfId="40" applyFont="1" applyBorder="1" applyAlignment="1">
      <alignment horizontal="left" vertical="center" wrapText="1"/>
      <protection/>
    </xf>
    <xf numFmtId="0" fontId="2" fillId="0" borderId="12" xfId="40" applyBorder="1" applyAlignment="1">
      <alignment horizontal="right" vertical="center" wrapText="1"/>
      <protection/>
    </xf>
    <xf numFmtId="0" fontId="2" fillId="0" borderId="17" xfId="40" applyBorder="1" applyAlignment="1">
      <alignment horizontal="right" vertical="center" wrapText="1"/>
      <protection/>
    </xf>
    <xf numFmtId="0" fontId="2" fillId="0" borderId="11" xfId="40" applyBorder="1" applyAlignment="1">
      <alignment horizontal="center" vertical="center" wrapText="1"/>
      <protection/>
    </xf>
    <xf numFmtId="0" fontId="2" fillId="0" borderId="19" xfId="40" applyFont="1" applyBorder="1" applyAlignment="1">
      <alignment horizontal="center" vertical="center" wrapText="1"/>
      <protection/>
    </xf>
    <xf numFmtId="0" fontId="1" fillId="0" borderId="21" xfId="0" applyFont="1" applyFill="1" applyBorder="1" applyAlignment="1">
      <alignment vertical="center"/>
    </xf>
    <xf numFmtId="0" fontId="1" fillId="0" borderId="22" xfId="0" applyFont="1" applyFill="1" applyBorder="1" applyAlignment="1">
      <alignment vertical="center"/>
    </xf>
    <xf numFmtId="0" fontId="1" fillId="0" borderId="14" xfId="0" applyFont="1" applyFill="1" applyBorder="1" applyAlignment="1">
      <alignment vertical="center"/>
    </xf>
    <xf numFmtId="0" fontId="1" fillId="0" borderId="0" xfId="0" applyFont="1" applyFill="1" applyAlignment="1">
      <alignment vertical="center"/>
    </xf>
    <xf numFmtId="0" fontId="1" fillId="0" borderId="15" xfId="0" applyFont="1" applyFill="1" applyBorder="1" applyAlignment="1">
      <alignment vertical="center"/>
    </xf>
    <xf numFmtId="0" fontId="1" fillId="0" borderId="20" xfId="0" applyFont="1" applyFill="1" applyBorder="1" applyAlignment="1">
      <alignment vertical="center"/>
    </xf>
    <xf numFmtId="0" fontId="1" fillId="0" borderId="9" xfId="0" applyFont="1" applyFill="1" applyBorder="1" applyAlignment="1">
      <alignment vertical="center"/>
    </xf>
    <xf numFmtId="0" fontId="1" fillId="0" borderId="23" xfId="0" applyFont="1" applyFill="1" applyBorder="1" applyAlignment="1">
      <alignment vertical="center"/>
    </xf>
    <xf numFmtId="0" fontId="2" fillId="0" borderId="11" xfId="40" applyFont="1" applyBorder="1" applyAlignment="1">
      <alignment horizontal="left" vertical="top" wrapText="1"/>
      <protection/>
    </xf>
    <xf numFmtId="0" fontId="2" fillId="0" borderId="0" xfId="51" applyFont="1" applyAlignment="1">
      <alignment horizontal="center"/>
      <protection/>
    </xf>
    <xf numFmtId="0" fontId="11" fillId="0" borderId="0" xfId="51" applyFont="1" applyAlignment="1">
      <alignment horizontal="center" vertical="center"/>
      <protection/>
    </xf>
    <xf numFmtId="0" fontId="11" fillId="0" borderId="0" xfId="51" applyFont="1" applyAlignment="1">
      <alignment horizontal="center" vertical="center"/>
      <protection/>
    </xf>
    <xf numFmtId="0" fontId="6" fillId="0" borderId="10" xfId="51" applyFont="1" applyBorder="1" applyAlignment="1">
      <alignment horizontal="center" vertical="center" wrapText="1"/>
      <protection/>
    </xf>
    <xf numFmtId="0" fontId="6" fillId="0" borderId="10" xfId="51" applyFont="1" applyBorder="1" applyAlignment="1">
      <alignment horizontal="center" vertical="center" wrapText="1"/>
      <protection/>
    </xf>
  </cellXfs>
  <cellStyles count="6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2 3" xfId="43"/>
    <cellStyle name="常规 2 4" xfId="44"/>
    <cellStyle name="常规 3" xfId="45"/>
    <cellStyle name="常规 3 2" xfId="46"/>
    <cellStyle name="常规 3 3" xfId="47"/>
    <cellStyle name="常规 3 4" xfId="48"/>
    <cellStyle name="常规 4" xfId="49"/>
    <cellStyle name="常规 4 2" xfId="50"/>
    <cellStyle name="常规 5" xfId="51"/>
    <cellStyle name="常规 5 2" xfId="52"/>
    <cellStyle name="Hyperlink" xfId="53"/>
    <cellStyle name="好"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Comma [0]" xfId="64"/>
    <cellStyle name="强调文字颜色 1" xfId="65"/>
    <cellStyle name="强调文字颜色 2" xfId="66"/>
    <cellStyle name="强调文字颜色 3" xfId="67"/>
    <cellStyle name="强调文字颜色 4" xfId="68"/>
    <cellStyle name="强调文字颜色 5" xfId="69"/>
    <cellStyle name="强调文字颜色 6" xfId="70"/>
    <cellStyle name="适中" xfId="71"/>
    <cellStyle name="输出" xfId="72"/>
    <cellStyle name="输入" xfId="73"/>
    <cellStyle name="Followed Hyperlink" xfId="74"/>
    <cellStyle name="注释"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19050</xdr:rowOff>
    </xdr:from>
    <xdr:to>
      <xdr:col>4</xdr:col>
      <xdr:colOff>47625</xdr:colOff>
      <xdr:row>8</xdr:row>
      <xdr:rowOff>0</xdr:rowOff>
    </xdr:to>
    <xdr:sp>
      <xdr:nvSpPr>
        <xdr:cNvPr id="1" name="Line 1"/>
        <xdr:cNvSpPr>
          <a:spLocks/>
        </xdr:cNvSpPr>
      </xdr:nvSpPr>
      <xdr:spPr>
        <a:xfrm>
          <a:off x="695325" y="1524000"/>
          <a:ext cx="1847850" cy="53340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9525</xdr:colOff>
      <xdr:row>5</xdr:row>
      <xdr:rowOff>19050</xdr:rowOff>
    </xdr:from>
    <xdr:to>
      <xdr:col>4</xdr:col>
      <xdr:colOff>47625</xdr:colOff>
      <xdr:row>7</xdr:row>
      <xdr:rowOff>0</xdr:rowOff>
    </xdr:to>
    <xdr:sp>
      <xdr:nvSpPr>
        <xdr:cNvPr id="2" name="Line 1"/>
        <xdr:cNvSpPr>
          <a:spLocks/>
        </xdr:cNvSpPr>
      </xdr:nvSpPr>
      <xdr:spPr>
        <a:xfrm>
          <a:off x="695325" y="1247775"/>
          <a:ext cx="1847850" cy="53340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9525</xdr:colOff>
      <xdr:row>4</xdr:row>
      <xdr:rowOff>19050</xdr:rowOff>
    </xdr:from>
    <xdr:to>
      <xdr:col>4</xdr:col>
      <xdr:colOff>47625</xdr:colOff>
      <xdr:row>6</xdr:row>
      <xdr:rowOff>0</xdr:rowOff>
    </xdr:to>
    <xdr:sp>
      <xdr:nvSpPr>
        <xdr:cNvPr id="3" name="Line 1"/>
        <xdr:cNvSpPr>
          <a:spLocks/>
        </xdr:cNvSpPr>
      </xdr:nvSpPr>
      <xdr:spPr>
        <a:xfrm>
          <a:off x="695325" y="971550"/>
          <a:ext cx="1847850" cy="53340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28"/>
  <sheetViews>
    <sheetView showGridLines="0" zoomScalePageLayoutView="0" workbookViewId="0" topLeftCell="A1">
      <selection activeCell="R7" sqref="R7"/>
    </sheetView>
  </sheetViews>
  <sheetFormatPr defaultColWidth="9.16015625" defaultRowHeight="12.75" customHeight="1"/>
  <cols>
    <col min="1" max="5" width="9.16015625" style="0" customWidth="1"/>
    <col min="6" max="6" width="10.66015625" style="0" customWidth="1"/>
  </cols>
  <sheetData>
    <row r="1" ht="12.75" customHeight="1">
      <c r="A1" s="101"/>
    </row>
    <row r="3" spans="1:2" ht="91.5" customHeight="1">
      <c r="A3" s="167" t="s">
        <v>0</v>
      </c>
      <c r="B3" s="167"/>
    </row>
    <row r="4" spans="1:24" ht="12.75" customHeight="1">
      <c r="A4" s="169" t="s">
        <v>458</v>
      </c>
      <c r="B4" s="169"/>
      <c r="C4" s="169"/>
      <c r="D4" s="169"/>
      <c r="E4" s="169"/>
      <c r="F4" s="169"/>
      <c r="G4" s="169"/>
      <c r="H4" s="169"/>
      <c r="I4" s="169"/>
      <c r="J4" s="169"/>
      <c r="K4" s="169"/>
      <c r="L4" s="169"/>
      <c r="M4" s="169"/>
      <c r="N4" s="169"/>
      <c r="O4" s="169"/>
      <c r="P4" s="169"/>
      <c r="Q4" s="102"/>
      <c r="R4" s="102"/>
      <c r="S4" s="102"/>
      <c r="T4" s="102"/>
      <c r="U4" s="102"/>
      <c r="V4" s="102"/>
      <c r="W4" s="102"/>
      <c r="X4" s="102"/>
    </row>
    <row r="5" spans="1:24" ht="12.75" customHeight="1">
      <c r="A5" s="169"/>
      <c r="B5" s="169"/>
      <c r="C5" s="169"/>
      <c r="D5" s="169"/>
      <c r="E5" s="169"/>
      <c r="F5" s="169"/>
      <c r="G5" s="169"/>
      <c r="H5" s="169"/>
      <c r="I5" s="169"/>
      <c r="J5" s="169"/>
      <c r="K5" s="169"/>
      <c r="L5" s="169"/>
      <c r="M5" s="169"/>
      <c r="N5" s="169"/>
      <c r="O5" s="169"/>
      <c r="P5" s="169"/>
      <c r="Q5" s="102"/>
      <c r="R5" s="102"/>
      <c r="S5" s="102"/>
      <c r="T5" s="102"/>
      <c r="U5" s="102"/>
      <c r="V5" s="102"/>
      <c r="W5" s="102"/>
      <c r="X5" s="102"/>
    </row>
    <row r="6" spans="1:24" ht="12.75" customHeight="1">
      <c r="A6" s="169"/>
      <c r="B6" s="169"/>
      <c r="C6" s="169"/>
      <c r="D6" s="169"/>
      <c r="E6" s="169"/>
      <c r="F6" s="169"/>
      <c r="G6" s="169"/>
      <c r="H6" s="169"/>
      <c r="I6" s="169"/>
      <c r="J6" s="169"/>
      <c r="K6" s="169"/>
      <c r="L6" s="169"/>
      <c r="M6" s="169"/>
      <c r="N6" s="169"/>
      <c r="O6" s="169"/>
      <c r="P6" s="169"/>
      <c r="Q6" s="102"/>
      <c r="R6" s="102"/>
      <c r="S6" s="102"/>
      <c r="T6" s="102"/>
      <c r="U6" s="102"/>
      <c r="V6" s="102"/>
      <c r="W6" s="102"/>
      <c r="X6" s="102"/>
    </row>
    <row r="7" spans="1:24" ht="12.75" customHeight="1">
      <c r="A7" s="169"/>
      <c r="B7" s="169"/>
      <c r="C7" s="169"/>
      <c r="D7" s="169"/>
      <c r="E7" s="169"/>
      <c r="F7" s="169"/>
      <c r="G7" s="169"/>
      <c r="H7" s="169"/>
      <c r="I7" s="169"/>
      <c r="J7" s="169"/>
      <c r="K7" s="169"/>
      <c r="L7" s="169"/>
      <c r="M7" s="169"/>
      <c r="N7" s="169"/>
      <c r="O7" s="169"/>
      <c r="P7" s="169"/>
      <c r="Q7" s="102"/>
      <c r="R7" s="102"/>
      <c r="S7" s="102"/>
      <c r="T7" s="102"/>
      <c r="U7" s="102"/>
      <c r="V7" s="102"/>
      <c r="W7" s="102"/>
      <c r="X7" s="102"/>
    </row>
    <row r="8" spans="1:24" ht="12.75" customHeight="1">
      <c r="A8" s="102"/>
      <c r="B8" s="102"/>
      <c r="C8" s="102"/>
      <c r="D8" s="102"/>
      <c r="E8" s="102"/>
      <c r="F8" s="102"/>
      <c r="G8" s="102"/>
      <c r="H8" s="102"/>
      <c r="I8" s="102"/>
      <c r="J8" s="102"/>
      <c r="K8" s="102"/>
      <c r="L8" s="102"/>
      <c r="M8" s="102"/>
      <c r="N8" s="102"/>
      <c r="O8" s="102"/>
      <c r="P8" s="102"/>
      <c r="Q8" s="102"/>
      <c r="R8" s="102"/>
      <c r="S8" s="102"/>
      <c r="T8" s="102"/>
      <c r="U8" s="102"/>
      <c r="V8" s="102"/>
      <c r="W8" s="102"/>
      <c r="X8" s="102"/>
    </row>
    <row r="11" spans="6:11" ht="12.75" customHeight="1">
      <c r="F11" s="103"/>
      <c r="G11" s="103"/>
      <c r="H11" s="103"/>
      <c r="I11" s="103"/>
      <c r="J11" s="103"/>
      <c r="K11" s="103"/>
    </row>
    <row r="17" ht="9.75" customHeight="1"/>
    <row r="18" spans="6:11" ht="27.75" customHeight="1">
      <c r="F18" s="168" t="s">
        <v>1</v>
      </c>
      <c r="G18" s="168"/>
      <c r="H18" s="168"/>
      <c r="I18" s="168"/>
      <c r="J18" s="168"/>
      <c r="K18" s="168"/>
    </row>
    <row r="19" spans="6:11" ht="12.75" customHeight="1">
      <c r="F19" s="104"/>
      <c r="G19" s="104"/>
      <c r="H19" s="104"/>
      <c r="I19" s="104"/>
      <c r="J19" s="104"/>
      <c r="K19" s="104"/>
    </row>
    <row r="20" spans="6:11" ht="12.75" customHeight="1">
      <c r="F20" s="104"/>
      <c r="G20" s="104"/>
      <c r="H20" s="104"/>
      <c r="I20" s="104"/>
      <c r="J20" s="104"/>
      <c r="K20" s="104"/>
    </row>
    <row r="21" spans="6:11" ht="12.75" customHeight="1">
      <c r="F21" s="104"/>
      <c r="G21" s="104"/>
      <c r="H21" s="104"/>
      <c r="I21" s="104"/>
      <c r="J21" s="104"/>
      <c r="K21" s="104"/>
    </row>
    <row r="22" spans="6:11" ht="21.75" customHeight="1">
      <c r="F22" s="168" t="s">
        <v>2</v>
      </c>
      <c r="G22" s="168"/>
      <c r="H22" s="168"/>
      <c r="I22" s="168"/>
      <c r="J22" s="168"/>
      <c r="K22" s="104"/>
    </row>
    <row r="23" spans="6:11" ht="12.75" customHeight="1">
      <c r="F23" s="104"/>
      <c r="G23" s="104"/>
      <c r="H23" s="104"/>
      <c r="I23" s="104"/>
      <c r="J23" s="104"/>
      <c r="K23" s="104"/>
    </row>
    <row r="24" spans="6:11" ht="12.75" customHeight="1">
      <c r="F24" s="104"/>
      <c r="G24" s="104"/>
      <c r="H24" s="104"/>
      <c r="I24" s="104"/>
      <c r="J24" s="104"/>
      <c r="K24" s="104"/>
    </row>
    <row r="25" spans="6:11" ht="11.25" customHeight="1">
      <c r="F25" s="104"/>
      <c r="G25" s="104"/>
      <c r="H25" s="104"/>
      <c r="I25" s="104"/>
      <c r="J25" s="104"/>
      <c r="K25" s="104"/>
    </row>
    <row r="26" spans="6:11" ht="21.75" customHeight="1">
      <c r="F26" s="168" t="s">
        <v>3</v>
      </c>
      <c r="G26" s="168"/>
      <c r="H26" s="168"/>
      <c r="I26" s="168"/>
      <c r="J26" s="168"/>
      <c r="K26" s="168"/>
    </row>
    <row r="27" spans="6:11" ht="12.75" customHeight="1">
      <c r="F27" s="104"/>
      <c r="G27" s="104"/>
      <c r="H27" s="104"/>
      <c r="I27" s="104"/>
      <c r="J27" s="104"/>
      <c r="K27" s="104"/>
    </row>
    <row r="28" spans="6:11" ht="12.75" customHeight="1">
      <c r="F28" s="104"/>
      <c r="G28" s="104"/>
      <c r="H28" s="104"/>
      <c r="I28" s="104"/>
      <c r="J28" s="104"/>
      <c r="K28" s="104"/>
    </row>
  </sheetData>
  <sheetProtection/>
  <mergeCells count="5">
    <mergeCell ref="A3:B3"/>
    <mergeCell ref="F18:K18"/>
    <mergeCell ref="F22:J22"/>
    <mergeCell ref="F26:K26"/>
    <mergeCell ref="A4:P7"/>
  </mergeCells>
  <printOptions horizontalCentered="1"/>
  <pageMargins left="0.3937007874015747" right="0.3937007874015747" top="0.3937007874015747" bottom="0.3937007874015747" header="0.4999999924907534" footer="0.4999999924907534"/>
  <pageSetup horizontalDpi="200" verticalDpi="200" orientation="landscape" paperSize="9" r:id="rId1"/>
</worksheet>
</file>

<file path=xl/worksheets/sheet10.xml><?xml version="1.0" encoding="utf-8"?>
<worksheet xmlns="http://schemas.openxmlformats.org/spreadsheetml/2006/main" xmlns:r="http://schemas.openxmlformats.org/officeDocument/2006/relationships">
  <dimension ref="A1:H56"/>
  <sheetViews>
    <sheetView showGridLines="0" showZeros="0" zoomScalePageLayoutView="0" workbookViewId="0" topLeftCell="A37">
      <selection activeCell="A45" sqref="A45:IV45"/>
    </sheetView>
  </sheetViews>
  <sheetFormatPr defaultColWidth="9.16015625" defaultRowHeight="12.75" customHeight="1"/>
  <cols>
    <col min="1" max="1" width="17.83203125" style="0" customWidth="1"/>
    <col min="2" max="2" width="24" style="0" customWidth="1"/>
    <col min="3" max="3" width="20" style="0" customWidth="1"/>
    <col min="4" max="4" width="24.83203125" style="0" customWidth="1"/>
    <col min="5" max="5" width="20.83203125" style="0" customWidth="1"/>
    <col min="6" max="6" width="22" style="0" customWidth="1"/>
    <col min="7" max="7" width="19.5" style="0" customWidth="1"/>
    <col min="8" max="8" width="9.16015625" style="0" customWidth="1"/>
  </cols>
  <sheetData>
    <row r="1" ht="21.75" customHeight="1">
      <c r="A1" s="19" t="s">
        <v>17</v>
      </c>
    </row>
    <row r="2" spans="1:8" ht="30.75" customHeight="1">
      <c r="A2" s="171" t="s">
        <v>449</v>
      </c>
      <c r="B2" s="171"/>
      <c r="C2" s="171"/>
      <c r="D2" s="171"/>
      <c r="E2" s="171"/>
      <c r="F2" s="171"/>
      <c r="G2" s="171"/>
      <c r="H2" s="171"/>
    </row>
    <row r="3" spans="1:8" ht="12.75" customHeight="1">
      <c r="A3" s="49"/>
      <c r="B3" s="49"/>
      <c r="C3" s="49"/>
      <c r="D3" s="49"/>
      <c r="E3" s="49"/>
      <c r="F3" s="49"/>
      <c r="G3" s="49"/>
      <c r="H3" s="50" t="s">
        <v>27</v>
      </c>
    </row>
    <row r="4" spans="1:8" ht="21" customHeight="1">
      <c r="A4" s="46" t="s">
        <v>179</v>
      </c>
      <c r="B4" s="46" t="s">
        <v>180</v>
      </c>
      <c r="C4" s="46" t="s">
        <v>181</v>
      </c>
      <c r="D4" s="46" t="s">
        <v>182</v>
      </c>
      <c r="E4" s="46" t="s">
        <v>142</v>
      </c>
      <c r="F4" s="46" t="s">
        <v>161</v>
      </c>
      <c r="G4" s="46" t="s">
        <v>162</v>
      </c>
      <c r="H4" s="46" t="s">
        <v>164</v>
      </c>
    </row>
    <row r="5" spans="1:8" ht="21" customHeight="1">
      <c r="A5" s="51" t="s">
        <v>151</v>
      </c>
      <c r="B5" s="51" t="s">
        <v>151</v>
      </c>
      <c r="C5" s="51" t="s">
        <v>151</v>
      </c>
      <c r="D5" s="51" t="s">
        <v>151</v>
      </c>
      <c r="E5" s="51">
        <v>1</v>
      </c>
      <c r="F5" s="51">
        <v>2</v>
      </c>
      <c r="G5" s="51">
        <v>3</v>
      </c>
      <c r="H5" s="51" t="s">
        <v>151</v>
      </c>
    </row>
    <row r="6" spans="1:8" ht="21" customHeight="1">
      <c r="A6" s="32"/>
      <c r="B6" s="52" t="s">
        <v>142</v>
      </c>
      <c r="C6" s="53"/>
      <c r="D6" s="54"/>
      <c r="E6" s="41">
        <f>SUM(F6:G6)</f>
        <v>4006.19</v>
      </c>
      <c r="F6" s="55">
        <v>3073.54</v>
      </c>
      <c r="G6" s="38">
        <v>932.65</v>
      </c>
      <c r="H6" s="39"/>
    </row>
    <row r="7" spans="1:8" ht="21" customHeight="1">
      <c r="A7" s="113" t="s">
        <v>183</v>
      </c>
      <c r="B7" s="114" t="s">
        <v>184</v>
      </c>
      <c r="C7" s="115"/>
      <c r="D7" s="116"/>
      <c r="E7" s="117">
        <v>2941.75</v>
      </c>
      <c r="F7" s="117">
        <f>SUM(F8:F23)</f>
        <v>2941.750000000001</v>
      </c>
      <c r="G7" s="120">
        <v>0</v>
      </c>
      <c r="H7" s="39"/>
    </row>
    <row r="8" spans="1:8" s="48" customFormat="1" ht="21" customHeight="1">
      <c r="A8" s="113" t="s">
        <v>185</v>
      </c>
      <c r="B8" s="114" t="s">
        <v>186</v>
      </c>
      <c r="C8" s="115" t="s">
        <v>187</v>
      </c>
      <c r="D8" s="116" t="s">
        <v>188</v>
      </c>
      <c r="E8" s="117">
        <f>F8+G8</f>
        <v>16.93</v>
      </c>
      <c r="F8" s="117">
        <v>16.93</v>
      </c>
      <c r="G8" s="120"/>
      <c r="H8" s="39"/>
    </row>
    <row r="9" spans="1:8" s="48" customFormat="1" ht="21" customHeight="1">
      <c r="A9" s="113" t="s">
        <v>185</v>
      </c>
      <c r="B9" s="114" t="s">
        <v>186</v>
      </c>
      <c r="C9" s="115" t="s">
        <v>189</v>
      </c>
      <c r="D9" s="116" t="s">
        <v>184</v>
      </c>
      <c r="E9" s="117">
        <f aca="true" t="shared" si="0" ref="E9:E56">F9+G9</f>
        <v>1046.64</v>
      </c>
      <c r="F9" s="117">
        <v>1046.64</v>
      </c>
      <c r="G9" s="120"/>
      <c r="H9" s="39"/>
    </row>
    <row r="10" spans="1:8" s="48" customFormat="1" ht="21" customHeight="1">
      <c r="A10" s="113" t="s">
        <v>190</v>
      </c>
      <c r="B10" s="114" t="s">
        <v>191</v>
      </c>
      <c r="C10" s="115" t="s">
        <v>187</v>
      </c>
      <c r="D10" s="116" t="s">
        <v>188</v>
      </c>
      <c r="E10" s="117">
        <f t="shared" si="0"/>
        <v>16.94</v>
      </c>
      <c r="F10" s="117">
        <v>16.94</v>
      </c>
      <c r="G10" s="120"/>
      <c r="H10" s="39"/>
    </row>
    <row r="11" spans="1:8" s="48" customFormat="1" ht="21" customHeight="1">
      <c r="A11" s="113" t="s">
        <v>190</v>
      </c>
      <c r="B11" s="114" t="s">
        <v>191</v>
      </c>
      <c r="C11" s="115" t="s">
        <v>189</v>
      </c>
      <c r="D11" s="116" t="s">
        <v>184</v>
      </c>
      <c r="E11" s="117">
        <f t="shared" si="0"/>
        <v>77.81</v>
      </c>
      <c r="F11" s="117">
        <v>77.81</v>
      </c>
      <c r="G11" s="120"/>
      <c r="H11" s="39"/>
    </row>
    <row r="12" spans="1:8" s="48" customFormat="1" ht="21" customHeight="1">
      <c r="A12" s="113" t="s">
        <v>192</v>
      </c>
      <c r="B12" s="114" t="s">
        <v>193</v>
      </c>
      <c r="C12" s="115" t="s">
        <v>187</v>
      </c>
      <c r="D12" s="116" t="s">
        <v>188</v>
      </c>
      <c r="E12" s="117">
        <f t="shared" si="0"/>
        <v>1.41</v>
      </c>
      <c r="F12" s="117">
        <v>1.41</v>
      </c>
      <c r="G12" s="120"/>
      <c r="H12" s="39"/>
    </row>
    <row r="13" spans="1:8" s="48" customFormat="1" ht="21" customHeight="1">
      <c r="A13" s="113" t="s">
        <v>192</v>
      </c>
      <c r="B13" s="114" t="s">
        <v>193</v>
      </c>
      <c r="C13" s="115" t="s">
        <v>189</v>
      </c>
      <c r="D13" s="116" t="s">
        <v>184</v>
      </c>
      <c r="E13" s="117">
        <f t="shared" si="0"/>
        <v>73.33</v>
      </c>
      <c r="F13" s="117">
        <v>73.33</v>
      </c>
      <c r="G13" s="120"/>
      <c r="H13" s="39"/>
    </row>
    <row r="14" spans="1:8" s="48" customFormat="1" ht="21" customHeight="1">
      <c r="A14" s="113" t="s">
        <v>194</v>
      </c>
      <c r="B14" s="114" t="s">
        <v>195</v>
      </c>
      <c r="C14" s="115" t="s">
        <v>189</v>
      </c>
      <c r="D14" s="116" t="s">
        <v>184</v>
      </c>
      <c r="E14" s="117">
        <f t="shared" si="0"/>
        <v>780.12</v>
      </c>
      <c r="F14" s="117">
        <v>780.12</v>
      </c>
      <c r="G14" s="120"/>
      <c r="H14" s="39"/>
    </row>
    <row r="15" spans="1:8" s="48" customFormat="1" ht="21" customHeight="1">
      <c r="A15" s="113" t="s">
        <v>196</v>
      </c>
      <c r="B15" s="114" t="s">
        <v>197</v>
      </c>
      <c r="C15" s="115" t="s">
        <v>198</v>
      </c>
      <c r="D15" s="116" t="s">
        <v>199</v>
      </c>
      <c r="E15" s="117">
        <f t="shared" si="0"/>
        <v>4.98</v>
      </c>
      <c r="F15" s="117">
        <v>4.98</v>
      </c>
      <c r="G15" s="120"/>
      <c r="H15" s="39"/>
    </row>
    <row r="16" spans="1:8" s="48" customFormat="1" ht="21" customHeight="1">
      <c r="A16" s="113" t="s">
        <v>196</v>
      </c>
      <c r="B16" s="114" t="s">
        <v>197</v>
      </c>
      <c r="C16" s="115" t="s">
        <v>189</v>
      </c>
      <c r="D16" s="116" t="s">
        <v>184</v>
      </c>
      <c r="E16" s="117">
        <f t="shared" si="0"/>
        <v>272.8</v>
      </c>
      <c r="F16" s="117">
        <v>272.8</v>
      </c>
      <c r="G16" s="120"/>
      <c r="H16" s="39"/>
    </row>
    <row r="17" spans="1:8" s="48" customFormat="1" ht="21" customHeight="1">
      <c r="A17" s="138" t="s">
        <v>492</v>
      </c>
      <c r="B17" s="139" t="s">
        <v>493</v>
      </c>
      <c r="C17" s="140" t="s">
        <v>494</v>
      </c>
      <c r="D17" s="141" t="s">
        <v>496</v>
      </c>
      <c r="E17" s="117">
        <f t="shared" si="0"/>
        <v>3.26</v>
      </c>
      <c r="F17" s="117">
        <v>3.26</v>
      </c>
      <c r="G17" s="120"/>
      <c r="H17" s="39"/>
    </row>
    <row r="18" spans="1:8" s="48" customFormat="1" ht="21" customHeight="1">
      <c r="A18" s="138" t="s">
        <v>492</v>
      </c>
      <c r="B18" s="139" t="s">
        <v>493</v>
      </c>
      <c r="C18" s="140" t="s">
        <v>495</v>
      </c>
      <c r="D18" s="116" t="s">
        <v>184</v>
      </c>
      <c r="E18" s="117">
        <f t="shared" si="0"/>
        <v>182.72</v>
      </c>
      <c r="F18" s="117">
        <v>182.72</v>
      </c>
      <c r="G18" s="120"/>
      <c r="H18" s="39"/>
    </row>
    <row r="19" spans="1:8" s="48" customFormat="1" ht="21" customHeight="1">
      <c r="A19" s="113" t="s">
        <v>204</v>
      </c>
      <c r="B19" s="114" t="s">
        <v>205</v>
      </c>
      <c r="C19" s="115" t="s">
        <v>198</v>
      </c>
      <c r="D19" s="116" t="s">
        <v>199</v>
      </c>
      <c r="E19" s="117">
        <f t="shared" si="0"/>
        <v>0.26</v>
      </c>
      <c r="F19" s="117">
        <v>0.26</v>
      </c>
      <c r="G19" s="120"/>
      <c r="H19" s="39"/>
    </row>
    <row r="20" spans="1:8" s="48" customFormat="1" ht="21" customHeight="1">
      <c r="A20" s="113" t="s">
        <v>204</v>
      </c>
      <c r="B20" s="114" t="s">
        <v>205</v>
      </c>
      <c r="C20" s="115" t="s">
        <v>189</v>
      </c>
      <c r="D20" s="116" t="s">
        <v>184</v>
      </c>
      <c r="E20" s="117">
        <f t="shared" si="0"/>
        <v>31.15</v>
      </c>
      <c r="F20" s="117">
        <v>31.15</v>
      </c>
      <c r="G20" s="120"/>
      <c r="H20" s="39"/>
    </row>
    <row r="21" spans="1:8" s="48" customFormat="1" ht="21" customHeight="1">
      <c r="A21" s="113" t="s">
        <v>200</v>
      </c>
      <c r="B21" s="114" t="s">
        <v>201</v>
      </c>
      <c r="C21" s="115" t="s">
        <v>202</v>
      </c>
      <c r="D21" s="116" t="s">
        <v>203</v>
      </c>
      <c r="E21" s="117">
        <f t="shared" si="0"/>
        <v>3.92</v>
      </c>
      <c r="F21" s="117">
        <v>3.92</v>
      </c>
      <c r="G21" s="120"/>
      <c r="H21" s="39"/>
    </row>
    <row r="22" spans="1:8" ht="21" customHeight="1">
      <c r="A22" s="113" t="s">
        <v>200</v>
      </c>
      <c r="B22" s="114" t="s">
        <v>201</v>
      </c>
      <c r="C22" s="115" t="s">
        <v>189</v>
      </c>
      <c r="D22" s="116" t="s">
        <v>184</v>
      </c>
      <c r="E22" s="117">
        <f t="shared" si="0"/>
        <v>219.15</v>
      </c>
      <c r="F22" s="117">
        <v>219.15</v>
      </c>
      <c r="G22" s="120"/>
      <c r="H22" s="39"/>
    </row>
    <row r="23" spans="1:8" s="48" customFormat="1" ht="21" customHeight="1">
      <c r="A23" s="113" t="s">
        <v>206</v>
      </c>
      <c r="B23" s="114" t="s">
        <v>207</v>
      </c>
      <c r="C23" s="115" t="s">
        <v>189</v>
      </c>
      <c r="D23" s="116" t="s">
        <v>184</v>
      </c>
      <c r="E23" s="117">
        <f t="shared" si="0"/>
        <v>210.33</v>
      </c>
      <c r="F23" s="117">
        <v>210.33</v>
      </c>
      <c r="G23" s="120"/>
      <c r="H23" s="39"/>
    </row>
    <row r="24" spans="1:8" s="48" customFormat="1" ht="21" customHeight="1">
      <c r="A24" s="113" t="s">
        <v>208</v>
      </c>
      <c r="B24" s="114" t="s">
        <v>209</v>
      </c>
      <c r="C24" s="115"/>
      <c r="D24" s="116"/>
      <c r="E24" s="117">
        <f t="shared" si="0"/>
        <v>935.7700000000001</v>
      </c>
      <c r="F24" s="121">
        <v>3.12</v>
      </c>
      <c r="G24" s="117">
        <f>SUM(G25:G52)</f>
        <v>932.6500000000001</v>
      </c>
      <c r="H24" s="39"/>
    </row>
    <row r="25" spans="1:8" s="48" customFormat="1" ht="21" customHeight="1">
      <c r="A25" s="113" t="s">
        <v>210</v>
      </c>
      <c r="B25" s="114" t="s">
        <v>211</v>
      </c>
      <c r="C25" s="115" t="s">
        <v>212</v>
      </c>
      <c r="D25" s="116" t="s">
        <v>213</v>
      </c>
      <c r="E25" s="117">
        <f t="shared" si="0"/>
        <v>2.35</v>
      </c>
      <c r="F25" s="121"/>
      <c r="G25" s="117">
        <v>2.35</v>
      </c>
      <c r="H25" s="39"/>
    </row>
    <row r="26" spans="1:8" s="48" customFormat="1" ht="21" customHeight="1">
      <c r="A26" s="113" t="s">
        <v>210</v>
      </c>
      <c r="B26" s="114" t="s">
        <v>211</v>
      </c>
      <c r="C26" s="115" t="s">
        <v>214</v>
      </c>
      <c r="D26" s="116" t="s">
        <v>209</v>
      </c>
      <c r="E26" s="117">
        <f t="shared" si="0"/>
        <v>53.72</v>
      </c>
      <c r="F26" s="121"/>
      <c r="G26" s="117">
        <v>53.72</v>
      </c>
      <c r="H26" s="39"/>
    </row>
    <row r="27" spans="1:8" s="48" customFormat="1" ht="21" customHeight="1">
      <c r="A27" s="113" t="s">
        <v>215</v>
      </c>
      <c r="B27" s="114" t="s">
        <v>216</v>
      </c>
      <c r="C27" s="115" t="s">
        <v>212</v>
      </c>
      <c r="D27" s="116" t="s">
        <v>213</v>
      </c>
      <c r="E27" s="117">
        <f t="shared" si="0"/>
        <v>0.11</v>
      </c>
      <c r="F27" s="121"/>
      <c r="G27" s="117">
        <v>0.11</v>
      </c>
      <c r="H27" s="39"/>
    </row>
    <row r="28" spans="1:8" s="48" customFormat="1" ht="21" customHeight="1">
      <c r="A28" s="113" t="s">
        <v>215</v>
      </c>
      <c r="B28" s="114" t="s">
        <v>216</v>
      </c>
      <c r="C28" s="115" t="s">
        <v>214</v>
      </c>
      <c r="D28" s="116" t="s">
        <v>209</v>
      </c>
      <c r="E28" s="117">
        <f t="shared" si="0"/>
        <v>9.34</v>
      </c>
      <c r="F28" s="121"/>
      <c r="G28" s="117">
        <v>9.34</v>
      </c>
      <c r="H28" s="39"/>
    </row>
    <row r="29" spans="1:8" s="48" customFormat="1" ht="21" customHeight="1">
      <c r="A29" s="113" t="s">
        <v>217</v>
      </c>
      <c r="B29" s="114" t="s">
        <v>218</v>
      </c>
      <c r="C29" s="140" t="s">
        <v>497</v>
      </c>
      <c r="D29" s="141" t="s">
        <v>498</v>
      </c>
      <c r="E29" s="117">
        <f t="shared" si="0"/>
        <v>0.5</v>
      </c>
      <c r="F29" s="121"/>
      <c r="G29" s="117">
        <v>0.5</v>
      </c>
      <c r="H29" s="39"/>
    </row>
    <row r="30" spans="1:8" s="48" customFormat="1" ht="21" customHeight="1">
      <c r="A30" s="113" t="s">
        <v>217</v>
      </c>
      <c r="B30" s="114" t="s">
        <v>218</v>
      </c>
      <c r="C30" s="115" t="s">
        <v>214</v>
      </c>
      <c r="D30" s="116" t="s">
        <v>209</v>
      </c>
      <c r="E30" s="117">
        <f t="shared" si="0"/>
        <v>4</v>
      </c>
      <c r="F30" s="121"/>
      <c r="G30" s="117">
        <v>4</v>
      </c>
      <c r="H30" s="39"/>
    </row>
    <row r="31" spans="1:8" s="48" customFormat="1" ht="21" customHeight="1">
      <c r="A31" s="113" t="s">
        <v>219</v>
      </c>
      <c r="B31" s="114" t="s">
        <v>220</v>
      </c>
      <c r="C31" s="115" t="s">
        <v>214</v>
      </c>
      <c r="D31" s="116" t="s">
        <v>209</v>
      </c>
      <c r="E31" s="117">
        <f t="shared" si="0"/>
        <v>1.1</v>
      </c>
      <c r="F31" s="121"/>
      <c r="G31" s="117">
        <v>1.1</v>
      </c>
      <c r="H31" s="39"/>
    </row>
    <row r="32" spans="1:8" s="48" customFormat="1" ht="21" customHeight="1">
      <c r="A32" s="113" t="s">
        <v>221</v>
      </c>
      <c r="B32" s="114" t="s">
        <v>222</v>
      </c>
      <c r="C32" s="115" t="s">
        <v>214</v>
      </c>
      <c r="D32" s="116" t="s">
        <v>209</v>
      </c>
      <c r="E32" s="117">
        <f t="shared" si="0"/>
        <v>1.44</v>
      </c>
      <c r="F32" s="121"/>
      <c r="G32" s="117">
        <v>1.44</v>
      </c>
      <c r="H32" s="39"/>
    </row>
    <row r="33" spans="1:8" s="48" customFormat="1" ht="21" customHeight="1">
      <c r="A33" s="113" t="s">
        <v>223</v>
      </c>
      <c r="B33" s="114" t="s">
        <v>224</v>
      </c>
      <c r="C33" s="115" t="s">
        <v>214</v>
      </c>
      <c r="D33" s="116" t="s">
        <v>209</v>
      </c>
      <c r="E33" s="117">
        <f t="shared" si="0"/>
        <v>8.88</v>
      </c>
      <c r="F33" s="121"/>
      <c r="G33" s="117">
        <v>8.88</v>
      </c>
      <c r="H33" s="39"/>
    </row>
    <row r="34" spans="1:8" s="48" customFormat="1" ht="21" customHeight="1">
      <c r="A34" s="113" t="s">
        <v>225</v>
      </c>
      <c r="B34" s="114" t="s">
        <v>226</v>
      </c>
      <c r="C34" s="115" t="s">
        <v>212</v>
      </c>
      <c r="D34" s="116" t="s">
        <v>213</v>
      </c>
      <c r="E34" s="117">
        <f t="shared" si="0"/>
        <v>0.2</v>
      </c>
      <c r="F34" s="121"/>
      <c r="G34" s="117">
        <v>0.2</v>
      </c>
      <c r="H34" s="39"/>
    </row>
    <row r="35" spans="1:8" s="48" customFormat="1" ht="21" customHeight="1">
      <c r="A35" s="113" t="s">
        <v>225</v>
      </c>
      <c r="B35" s="114" t="s">
        <v>226</v>
      </c>
      <c r="C35" s="115" t="s">
        <v>214</v>
      </c>
      <c r="D35" s="116" t="s">
        <v>209</v>
      </c>
      <c r="E35" s="117">
        <f t="shared" si="0"/>
        <v>8.12</v>
      </c>
      <c r="F35" s="121"/>
      <c r="G35" s="117">
        <v>8.12</v>
      </c>
      <c r="H35" s="39"/>
    </row>
    <row r="36" spans="1:8" s="48" customFormat="1" ht="21" customHeight="1">
      <c r="A36" s="113" t="s">
        <v>229</v>
      </c>
      <c r="B36" s="114" t="s">
        <v>230</v>
      </c>
      <c r="C36" s="115" t="s">
        <v>212</v>
      </c>
      <c r="D36" s="116" t="s">
        <v>213</v>
      </c>
      <c r="E36" s="117">
        <f t="shared" si="0"/>
        <v>0.36</v>
      </c>
      <c r="F36" s="121"/>
      <c r="G36" s="117">
        <v>0.36</v>
      </c>
      <c r="H36" s="39"/>
    </row>
    <row r="37" spans="1:8" s="48" customFormat="1" ht="21" customHeight="1">
      <c r="A37" s="113" t="s">
        <v>229</v>
      </c>
      <c r="B37" s="114" t="s">
        <v>230</v>
      </c>
      <c r="C37" s="115" t="s">
        <v>214</v>
      </c>
      <c r="D37" s="116" t="s">
        <v>209</v>
      </c>
      <c r="E37" s="117">
        <f t="shared" si="0"/>
        <v>32.78</v>
      </c>
      <c r="F37" s="121"/>
      <c r="G37" s="117">
        <v>32.78</v>
      </c>
      <c r="H37" s="39"/>
    </row>
    <row r="38" spans="1:8" s="48" customFormat="1" ht="21" customHeight="1">
      <c r="A38" s="113" t="s">
        <v>231</v>
      </c>
      <c r="B38" s="114" t="s">
        <v>232</v>
      </c>
      <c r="C38" s="115" t="s">
        <v>214</v>
      </c>
      <c r="D38" s="116" t="s">
        <v>209</v>
      </c>
      <c r="E38" s="117">
        <f t="shared" si="0"/>
        <v>17.44</v>
      </c>
      <c r="F38" s="121"/>
      <c r="G38" s="117">
        <v>17.44</v>
      </c>
      <c r="H38" s="39"/>
    </row>
    <row r="39" spans="1:8" s="48" customFormat="1" ht="21" customHeight="1">
      <c r="A39" s="113" t="s">
        <v>233</v>
      </c>
      <c r="B39" s="114" t="s">
        <v>234</v>
      </c>
      <c r="C39" s="115" t="s">
        <v>212</v>
      </c>
      <c r="D39" s="116" t="s">
        <v>213</v>
      </c>
      <c r="E39" s="117">
        <f t="shared" si="0"/>
        <v>107.75</v>
      </c>
      <c r="F39" s="121"/>
      <c r="G39" s="117">
        <v>107.75</v>
      </c>
      <c r="H39" s="39"/>
    </row>
    <row r="40" spans="1:8" s="48" customFormat="1" ht="21" customHeight="1">
      <c r="A40" s="113" t="s">
        <v>233</v>
      </c>
      <c r="B40" s="114" t="s">
        <v>234</v>
      </c>
      <c r="C40" s="115" t="s">
        <v>214</v>
      </c>
      <c r="D40" s="116" t="s">
        <v>209</v>
      </c>
      <c r="E40" s="117">
        <f t="shared" si="0"/>
        <v>230</v>
      </c>
      <c r="F40" s="121"/>
      <c r="G40" s="117">
        <v>230</v>
      </c>
      <c r="H40" s="39"/>
    </row>
    <row r="41" spans="1:8" s="48" customFormat="1" ht="21" customHeight="1">
      <c r="A41" s="113" t="s">
        <v>235</v>
      </c>
      <c r="B41" s="114" t="s">
        <v>236</v>
      </c>
      <c r="C41" s="115" t="s">
        <v>237</v>
      </c>
      <c r="D41" s="141" t="s">
        <v>499</v>
      </c>
      <c r="E41" s="117">
        <f t="shared" si="0"/>
        <v>0.3</v>
      </c>
      <c r="F41" s="121"/>
      <c r="G41" s="117">
        <v>0.3</v>
      </c>
      <c r="H41" s="39"/>
    </row>
    <row r="42" spans="1:8" s="48" customFormat="1" ht="21" customHeight="1">
      <c r="A42" s="113" t="s">
        <v>235</v>
      </c>
      <c r="B42" s="114" t="s">
        <v>236</v>
      </c>
      <c r="C42" s="115" t="s">
        <v>239</v>
      </c>
      <c r="D42" s="116" t="s">
        <v>209</v>
      </c>
      <c r="E42" s="117">
        <f t="shared" si="0"/>
        <v>4</v>
      </c>
      <c r="F42" s="121"/>
      <c r="G42" s="117">
        <v>4</v>
      </c>
      <c r="H42" s="39"/>
    </row>
    <row r="43" spans="1:8" s="48" customFormat="1" ht="21" customHeight="1">
      <c r="A43" s="113" t="s">
        <v>240</v>
      </c>
      <c r="B43" s="114" t="s">
        <v>241</v>
      </c>
      <c r="C43" s="115" t="s">
        <v>214</v>
      </c>
      <c r="D43" s="116" t="s">
        <v>209</v>
      </c>
      <c r="E43" s="117">
        <f t="shared" si="0"/>
        <v>23</v>
      </c>
      <c r="F43" s="121"/>
      <c r="G43" s="117">
        <v>23</v>
      </c>
      <c r="H43" s="39"/>
    </row>
    <row r="44" spans="1:8" s="48" customFormat="1" ht="21" customHeight="1">
      <c r="A44" s="113" t="s">
        <v>242</v>
      </c>
      <c r="B44" s="114" t="s">
        <v>243</v>
      </c>
      <c r="C44" s="115" t="s">
        <v>244</v>
      </c>
      <c r="D44" s="116" t="s">
        <v>245</v>
      </c>
      <c r="E44" s="117">
        <f t="shared" si="0"/>
        <v>1.28</v>
      </c>
      <c r="F44" s="121"/>
      <c r="G44" s="117">
        <v>1.28</v>
      </c>
      <c r="H44" s="39"/>
    </row>
    <row r="45" spans="1:8" s="48" customFormat="1" ht="21" customHeight="1">
      <c r="A45" s="113" t="s">
        <v>246</v>
      </c>
      <c r="B45" s="114" t="s">
        <v>247</v>
      </c>
      <c r="C45" s="115" t="s">
        <v>214</v>
      </c>
      <c r="D45" s="116" t="s">
        <v>209</v>
      </c>
      <c r="E45" s="117">
        <f t="shared" si="0"/>
        <v>20</v>
      </c>
      <c r="F45" s="121"/>
      <c r="G45" s="117">
        <v>20</v>
      </c>
      <c r="H45" s="39"/>
    </row>
    <row r="46" spans="1:8" s="48" customFormat="1" ht="21" customHeight="1">
      <c r="A46" s="113" t="s">
        <v>246</v>
      </c>
      <c r="B46" s="114" t="s">
        <v>247</v>
      </c>
      <c r="C46" s="140" t="s">
        <v>508</v>
      </c>
      <c r="D46" s="141" t="s">
        <v>509</v>
      </c>
      <c r="E46" s="117">
        <f t="shared" si="0"/>
        <v>3</v>
      </c>
      <c r="F46" s="121"/>
      <c r="G46" s="117">
        <v>3</v>
      </c>
      <c r="H46" s="39"/>
    </row>
    <row r="47" spans="1:8" s="48" customFormat="1" ht="21" customHeight="1">
      <c r="A47" s="113" t="s">
        <v>248</v>
      </c>
      <c r="B47" s="114" t="s">
        <v>249</v>
      </c>
      <c r="C47" s="115" t="s">
        <v>212</v>
      </c>
      <c r="D47" s="116" t="s">
        <v>213</v>
      </c>
      <c r="E47" s="117">
        <f t="shared" si="0"/>
        <v>0.39</v>
      </c>
      <c r="F47" s="121"/>
      <c r="G47" s="117">
        <v>0.39</v>
      </c>
      <c r="H47" s="39"/>
    </row>
    <row r="48" spans="1:8" s="48" customFormat="1" ht="21" customHeight="1">
      <c r="A48" s="113" t="s">
        <v>248</v>
      </c>
      <c r="B48" s="114" t="s">
        <v>249</v>
      </c>
      <c r="C48" s="115" t="s">
        <v>214</v>
      </c>
      <c r="D48" s="116" t="s">
        <v>209</v>
      </c>
      <c r="E48" s="117">
        <f t="shared" si="0"/>
        <v>30.96</v>
      </c>
      <c r="F48" s="121"/>
      <c r="G48" s="117">
        <v>30.96</v>
      </c>
      <c r="H48" s="39"/>
    </row>
    <row r="49" spans="1:8" s="48" customFormat="1" ht="21" customHeight="1">
      <c r="A49" s="113" t="s">
        <v>251</v>
      </c>
      <c r="B49" s="114" t="s">
        <v>252</v>
      </c>
      <c r="C49" s="115" t="s">
        <v>212</v>
      </c>
      <c r="D49" s="116" t="s">
        <v>213</v>
      </c>
      <c r="E49" s="117">
        <f t="shared" si="0"/>
        <v>3.62</v>
      </c>
      <c r="F49" s="121">
        <v>3.12</v>
      </c>
      <c r="G49" s="117">
        <v>0.5</v>
      </c>
      <c r="H49" s="39"/>
    </row>
    <row r="50" spans="1:8" s="48" customFormat="1" ht="21" customHeight="1">
      <c r="A50" s="113" t="s">
        <v>251</v>
      </c>
      <c r="B50" s="114" t="s">
        <v>252</v>
      </c>
      <c r="C50" s="115" t="s">
        <v>214</v>
      </c>
      <c r="D50" s="116" t="s">
        <v>209</v>
      </c>
      <c r="E50" s="117">
        <f t="shared" si="0"/>
        <v>203.35</v>
      </c>
      <c r="F50" s="121">
        <v>0</v>
      </c>
      <c r="G50" s="117">
        <v>203.35</v>
      </c>
      <c r="H50" s="39"/>
    </row>
    <row r="51" spans="1:8" s="48" customFormat="1" ht="21" customHeight="1">
      <c r="A51" s="113" t="s">
        <v>253</v>
      </c>
      <c r="B51" s="114" t="s">
        <v>254</v>
      </c>
      <c r="C51" s="115" t="s">
        <v>255</v>
      </c>
      <c r="D51" s="116" t="s">
        <v>256</v>
      </c>
      <c r="E51" s="117">
        <f t="shared" si="0"/>
        <v>0.4</v>
      </c>
      <c r="F51" s="121"/>
      <c r="G51" s="117">
        <v>0.4</v>
      </c>
      <c r="H51" s="56"/>
    </row>
    <row r="52" spans="1:8" s="48" customFormat="1" ht="21" customHeight="1">
      <c r="A52" s="113" t="s">
        <v>253</v>
      </c>
      <c r="B52" s="114" t="s">
        <v>254</v>
      </c>
      <c r="C52" s="115" t="s">
        <v>214</v>
      </c>
      <c r="D52" s="116" t="s">
        <v>209</v>
      </c>
      <c r="E52" s="117">
        <f t="shared" si="0"/>
        <v>167.38</v>
      </c>
      <c r="F52" s="121"/>
      <c r="G52" s="117">
        <v>167.38</v>
      </c>
      <c r="H52" s="56"/>
    </row>
    <row r="53" spans="1:8" s="48" customFormat="1" ht="21" customHeight="1">
      <c r="A53" s="113" t="s">
        <v>257</v>
      </c>
      <c r="B53" s="114" t="s">
        <v>258</v>
      </c>
      <c r="C53" s="115"/>
      <c r="D53" s="116"/>
      <c r="E53" s="117">
        <f t="shared" si="0"/>
        <v>128.68</v>
      </c>
      <c r="F53" s="117">
        <f>SUM(F54:F56)</f>
        <v>128.68</v>
      </c>
      <c r="G53" s="120"/>
      <c r="H53" s="56"/>
    </row>
    <row r="54" spans="1:8" s="48" customFormat="1" ht="21" customHeight="1">
      <c r="A54" s="113" t="s">
        <v>261</v>
      </c>
      <c r="B54" s="114" t="s">
        <v>262</v>
      </c>
      <c r="C54" s="115" t="s">
        <v>259</v>
      </c>
      <c r="D54" s="116" t="s">
        <v>260</v>
      </c>
      <c r="E54" s="117">
        <f t="shared" si="0"/>
        <v>125.56</v>
      </c>
      <c r="F54" s="117">
        <v>125.56</v>
      </c>
      <c r="G54" s="120"/>
      <c r="H54" s="56"/>
    </row>
    <row r="55" spans="1:8" s="48" customFormat="1" ht="21" customHeight="1">
      <c r="A55" s="113" t="s">
        <v>265</v>
      </c>
      <c r="B55" s="114" t="s">
        <v>266</v>
      </c>
      <c r="C55" s="115" t="s">
        <v>263</v>
      </c>
      <c r="D55" s="116" t="s">
        <v>264</v>
      </c>
      <c r="E55" s="117">
        <f t="shared" si="0"/>
        <v>2.46</v>
      </c>
      <c r="F55" s="117">
        <v>2.46</v>
      </c>
      <c r="G55" s="120"/>
      <c r="H55" s="56"/>
    </row>
    <row r="56" spans="1:8" s="48" customFormat="1" ht="21" customHeight="1">
      <c r="A56" s="144" t="s">
        <v>518</v>
      </c>
      <c r="B56" s="145" t="s">
        <v>519</v>
      </c>
      <c r="C56" s="115" t="s">
        <v>263</v>
      </c>
      <c r="D56" s="116" t="s">
        <v>267</v>
      </c>
      <c r="E56" s="117">
        <f t="shared" si="0"/>
        <v>0.66</v>
      </c>
      <c r="F56" s="117">
        <v>0.66</v>
      </c>
      <c r="G56" s="120"/>
      <c r="H56" s="56"/>
    </row>
  </sheetData>
  <sheetProtection/>
  <mergeCells count="1">
    <mergeCell ref="A2:H2"/>
  </mergeCells>
  <printOptions horizontalCentered="1"/>
  <pageMargins left="0.3937007874015747" right="0.3937007874015747" top="0.3937007874015747" bottom="0.3937007874015747" header="0.4999999924907534" footer="0.4999999924907534"/>
  <pageSetup orientation="landscape" paperSize="9" r:id="rId1"/>
</worksheet>
</file>

<file path=xl/worksheets/sheet11.xml><?xml version="1.0" encoding="utf-8"?>
<worksheet xmlns="http://schemas.openxmlformats.org/spreadsheetml/2006/main" xmlns:r="http://schemas.openxmlformats.org/officeDocument/2006/relationships">
  <dimension ref="A1:H26"/>
  <sheetViews>
    <sheetView showGridLines="0" zoomScalePageLayoutView="0" workbookViewId="0" topLeftCell="A1">
      <selection activeCell="A1" sqref="A1"/>
    </sheetView>
  </sheetViews>
  <sheetFormatPr defaultColWidth="9.16015625" defaultRowHeight="12.75" customHeight="1"/>
  <cols>
    <col min="1" max="1" width="19.83203125" style="0" customWidth="1"/>
    <col min="2" max="2" width="11.83203125" style="0" customWidth="1"/>
    <col min="3" max="3" width="27.83203125" style="0" customWidth="1"/>
    <col min="4" max="4" width="12.16015625" style="0" customWidth="1"/>
    <col min="5" max="5" width="29.33203125" style="0" customWidth="1"/>
    <col min="6" max="6" width="12.33203125" style="0" customWidth="1"/>
    <col min="7" max="7" width="27.16015625" style="0" customWidth="1"/>
    <col min="8" max="8" width="13.5" style="0" customWidth="1"/>
  </cols>
  <sheetData>
    <row r="1" ht="17.25" customHeight="1">
      <c r="A1" s="19" t="s">
        <v>18</v>
      </c>
    </row>
    <row r="2" spans="1:8" ht="11.25" customHeight="1">
      <c r="A2" s="179" t="s">
        <v>276</v>
      </c>
      <c r="B2" s="179"/>
      <c r="C2" s="179"/>
      <c r="D2" s="179"/>
      <c r="E2" s="179"/>
      <c r="F2" s="179"/>
      <c r="G2" s="179"/>
      <c r="H2" s="179"/>
    </row>
    <row r="3" spans="1:8" ht="10.5" customHeight="1">
      <c r="A3" s="179"/>
      <c r="B3" s="179"/>
      <c r="C3" s="179"/>
      <c r="D3" s="179"/>
      <c r="E3" s="179"/>
      <c r="F3" s="179"/>
      <c r="G3" s="179"/>
      <c r="H3" s="179"/>
    </row>
    <row r="4" ht="11.25" customHeight="1">
      <c r="H4" s="28" t="s">
        <v>27</v>
      </c>
    </row>
    <row r="5" spans="1:8" ht="17.25" customHeight="1">
      <c r="A5" s="173" t="s">
        <v>277</v>
      </c>
      <c r="B5" s="173"/>
      <c r="C5" s="178" t="s">
        <v>278</v>
      </c>
      <c r="D5" s="178"/>
      <c r="E5" s="178"/>
      <c r="F5" s="178"/>
      <c r="G5" s="178"/>
      <c r="H5" s="178"/>
    </row>
    <row r="6" spans="1:8" ht="22.5" customHeight="1">
      <c r="A6" s="44" t="s">
        <v>30</v>
      </c>
      <c r="B6" s="44" t="s">
        <v>31</v>
      </c>
      <c r="C6" s="44" t="s">
        <v>32</v>
      </c>
      <c r="D6" s="44" t="s">
        <v>31</v>
      </c>
      <c r="E6" s="44" t="s">
        <v>33</v>
      </c>
      <c r="F6" s="44" t="s">
        <v>31</v>
      </c>
      <c r="G6" s="44" t="s">
        <v>34</v>
      </c>
      <c r="H6" s="44" t="s">
        <v>31</v>
      </c>
    </row>
    <row r="7" spans="1:8" ht="17.25" customHeight="1">
      <c r="A7" s="45" t="s">
        <v>279</v>
      </c>
      <c r="B7" s="45"/>
      <c r="C7" s="45" t="s">
        <v>280</v>
      </c>
      <c r="D7" s="45"/>
      <c r="E7" s="45" t="s">
        <v>281</v>
      </c>
      <c r="F7" s="45"/>
      <c r="G7" s="45" t="s">
        <v>282</v>
      </c>
      <c r="H7" s="45"/>
    </row>
    <row r="8" spans="1:8" ht="17.25" customHeight="1">
      <c r="A8" s="45"/>
      <c r="B8" s="45"/>
      <c r="C8" s="45" t="s">
        <v>283</v>
      </c>
      <c r="D8" s="45"/>
      <c r="E8" s="45" t="s">
        <v>284</v>
      </c>
      <c r="F8" s="45"/>
      <c r="G8" s="45" t="s">
        <v>285</v>
      </c>
      <c r="H8" s="45"/>
    </row>
    <row r="9" spans="1:8" ht="17.25" customHeight="1">
      <c r="A9" s="45"/>
      <c r="B9" s="45"/>
      <c r="C9" s="45" t="s">
        <v>286</v>
      </c>
      <c r="D9" s="45"/>
      <c r="E9" s="45" t="s">
        <v>287</v>
      </c>
      <c r="F9" s="45"/>
      <c r="G9" s="45" t="s">
        <v>288</v>
      </c>
      <c r="H9" s="45"/>
    </row>
    <row r="10" spans="1:8" ht="17.25" customHeight="1">
      <c r="A10" s="45"/>
      <c r="B10" s="45"/>
      <c r="C10" s="45" t="s">
        <v>289</v>
      </c>
      <c r="D10" s="45"/>
      <c r="E10" s="45" t="s">
        <v>290</v>
      </c>
      <c r="F10" s="45"/>
      <c r="G10" s="45" t="s">
        <v>291</v>
      </c>
      <c r="H10" s="45"/>
    </row>
    <row r="11" spans="1:8" ht="17.25" customHeight="1">
      <c r="A11" s="45"/>
      <c r="B11" s="45"/>
      <c r="C11" s="45" t="s">
        <v>292</v>
      </c>
      <c r="D11" s="45"/>
      <c r="E11" s="45" t="s">
        <v>293</v>
      </c>
      <c r="F11" s="45"/>
      <c r="G11" s="45" t="s">
        <v>294</v>
      </c>
      <c r="H11" s="45"/>
    </row>
    <row r="12" spans="1:8" ht="17.25" customHeight="1">
      <c r="A12" s="45"/>
      <c r="B12" s="45"/>
      <c r="C12" s="45" t="s">
        <v>295</v>
      </c>
      <c r="D12" s="45"/>
      <c r="E12" s="45" t="s">
        <v>296</v>
      </c>
      <c r="F12" s="45"/>
      <c r="G12" s="45" t="s">
        <v>297</v>
      </c>
      <c r="H12" s="45"/>
    </row>
    <row r="13" spans="1:8" ht="17.25" customHeight="1">
      <c r="A13" s="45"/>
      <c r="B13" s="45"/>
      <c r="C13" s="45" t="s">
        <v>298</v>
      </c>
      <c r="D13" s="45"/>
      <c r="E13" s="45" t="s">
        <v>284</v>
      </c>
      <c r="F13" s="45"/>
      <c r="G13" s="45" t="s">
        <v>299</v>
      </c>
      <c r="H13" s="45"/>
    </row>
    <row r="14" spans="1:8" ht="17.25" customHeight="1">
      <c r="A14" s="45"/>
      <c r="B14" s="45"/>
      <c r="C14" s="45" t="s">
        <v>300</v>
      </c>
      <c r="D14" s="45"/>
      <c r="E14" s="45" t="s">
        <v>287</v>
      </c>
      <c r="F14" s="45"/>
      <c r="G14" s="45" t="s">
        <v>301</v>
      </c>
      <c r="H14" s="45"/>
    </row>
    <row r="15" spans="1:8" ht="17.25" customHeight="1">
      <c r="A15" s="45"/>
      <c r="B15" s="45"/>
      <c r="C15" s="45" t="s">
        <v>302</v>
      </c>
      <c r="D15" s="45"/>
      <c r="E15" s="45" t="s">
        <v>303</v>
      </c>
      <c r="F15" s="45"/>
      <c r="G15" s="45" t="s">
        <v>304</v>
      </c>
      <c r="H15" s="45"/>
    </row>
    <row r="16" spans="1:8" ht="17.25" customHeight="1">
      <c r="A16" s="45"/>
      <c r="B16" s="45"/>
      <c r="C16" s="45" t="s">
        <v>305</v>
      </c>
      <c r="D16" s="45"/>
      <c r="E16" s="45" t="s">
        <v>306</v>
      </c>
      <c r="F16" s="45"/>
      <c r="G16" s="45" t="s">
        <v>307</v>
      </c>
      <c r="H16" s="45"/>
    </row>
    <row r="17" spans="1:8" ht="17.25" customHeight="1">
      <c r="A17" s="45"/>
      <c r="B17" s="45"/>
      <c r="C17" s="45" t="s">
        <v>308</v>
      </c>
      <c r="D17" s="45"/>
      <c r="E17" s="45" t="s">
        <v>309</v>
      </c>
      <c r="F17" s="45"/>
      <c r="G17" s="45" t="s">
        <v>310</v>
      </c>
      <c r="H17" s="45"/>
    </row>
    <row r="18" spans="1:8" ht="17.25" customHeight="1">
      <c r="A18" s="45"/>
      <c r="B18" s="45"/>
      <c r="C18" s="45" t="s">
        <v>311</v>
      </c>
      <c r="D18" s="45"/>
      <c r="E18" s="45" t="s">
        <v>312</v>
      </c>
      <c r="F18" s="45"/>
      <c r="G18" s="45" t="s">
        <v>313</v>
      </c>
      <c r="H18" s="45"/>
    </row>
    <row r="19" spans="1:8" ht="17.25" customHeight="1">
      <c r="A19" s="45"/>
      <c r="B19" s="45"/>
      <c r="C19" s="45" t="s">
        <v>314</v>
      </c>
      <c r="D19" s="45"/>
      <c r="E19" s="45" t="s">
        <v>315</v>
      </c>
      <c r="F19" s="45"/>
      <c r="G19" s="45" t="s">
        <v>316</v>
      </c>
      <c r="H19" s="45"/>
    </row>
    <row r="20" spans="1:8" ht="17.25" customHeight="1">
      <c r="A20" s="45"/>
      <c r="B20" s="45"/>
      <c r="C20" s="45" t="s">
        <v>317</v>
      </c>
      <c r="D20" s="45"/>
      <c r="E20" s="45" t="s">
        <v>318</v>
      </c>
      <c r="F20" s="45"/>
      <c r="G20" s="45" t="s">
        <v>319</v>
      </c>
      <c r="H20" s="45"/>
    </row>
    <row r="21" spans="1:8" ht="17.25" customHeight="1">
      <c r="A21" s="45"/>
      <c r="B21" s="45"/>
      <c r="C21" s="45" t="s">
        <v>320</v>
      </c>
      <c r="D21" s="45"/>
      <c r="E21" s="45" t="s">
        <v>321</v>
      </c>
      <c r="F21" s="45"/>
      <c r="G21" s="45" t="s">
        <v>322</v>
      </c>
      <c r="H21" s="45"/>
    </row>
    <row r="22" spans="1:8" ht="17.25" customHeight="1">
      <c r="A22" s="45"/>
      <c r="B22" s="45"/>
      <c r="C22" s="45"/>
      <c r="D22" s="45"/>
      <c r="E22" s="45" t="s">
        <v>323</v>
      </c>
      <c r="F22" s="45"/>
      <c r="G22" s="45"/>
      <c r="H22" s="45"/>
    </row>
    <row r="23" spans="1:8" ht="17.25" customHeight="1">
      <c r="A23" s="45"/>
      <c r="B23" s="45"/>
      <c r="C23" s="45"/>
      <c r="D23" s="45"/>
      <c r="E23" s="45" t="s">
        <v>324</v>
      </c>
      <c r="F23" s="45"/>
      <c r="G23" s="45"/>
      <c r="H23" s="45"/>
    </row>
    <row r="24" spans="1:8" ht="17.25" customHeight="1">
      <c r="A24" s="45"/>
      <c r="B24" s="45"/>
      <c r="C24" s="45"/>
      <c r="D24" s="45"/>
      <c r="E24" s="45" t="s">
        <v>325</v>
      </c>
      <c r="F24" s="45"/>
      <c r="G24" s="45"/>
      <c r="H24" s="45"/>
    </row>
    <row r="25" spans="1:8" ht="17.25" customHeight="1">
      <c r="A25" s="45"/>
      <c r="B25" s="45"/>
      <c r="C25" s="45"/>
      <c r="D25" s="45"/>
      <c r="E25" s="45" t="s">
        <v>326</v>
      </c>
      <c r="F25" s="45"/>
      <c r="G25" s="45"/>
      <c r="H25" s="45"/>
    </row>
    <row r="26" spans="1:8" ht="17.25" customHeight="1">
      <c r="A26" s="46" t="s">
        <v>114</v>
      </c>
      <c r="B26" s="46"/>
      <c r="C26" s="46" t="s">
        <v>115</v>
      </c>
      <c r="D26" s="46"/>
      <c r="E26" s="46" t="s">
        <v>115</v>
      </c>
      <c r="F26" s="47"/>
      <c r="G26" s="47"/>
      <c r="H26" s="47"/>
    </row>
  </sheetData>
  <sheetProtection/>
  <mergeCells count="3">
    <mergeCell ref="A5:B5"/>
    <mergeCell ref="C5:H5"/>
    <mergeCell ref="A2:H3"/>
  </mergeCells>
  <printOptions/>
  <pageMargins left="0.7499999887361302" right="0.7499999887361302" top="0.9999999849815068" bottom="0.9999999849815068" header="0.4999999924907534" footer="0.4999999924907534"/>
  <pageSetup orientation="landscape" paperSize="9" r:id="rId1"/>
</worksheet>
</file>

<file path=xl/worksheets/sheet12.xml><?xml version="1.0" encoding="utf-8"?>
<worksheet xmlns="http://schemas.openxmlformats.org/spreadsheetml/2006/main" xmlns:r="http://schemas.openxmlformats.org/officeDocument/2006/relationships">
  <dimension ref="A1:D34"/>
  <sheetViews>
    <sheetView showGridLines="0" showZeros="0" zoomScalePageLayoutView="0" workbookViewId="0" topLeftCell="A13">
      <selection activeCell="C34" sqref="C34"/>
    </sheetView>
  </sheetViews>
  <sheetFormatPr defaultColWidth="9.16015625" defaultRowHeight="11.25"/>
  <cols>
    <col min="1" max="1" width="19.16015625" style="0" customWidth="1"/>
    <col min="2" max="2" width="54.66015625" style="0" customWidth="1"/>
    <col min="3" max="3" width="18.66015625" style="148" customWidth="1"/>
    <col min="4" max="4" width="55.5" style="0" customWidth="1"/>
  </cols>
  <sheetData>
    <row r="1" ht="24" customHeight="1">
      <c r="A1" s="19" t="s">
        <v>21</v>
      </c>
    </row>
    <row r="2" spans="1:4" ht="12.75" customHeight="1">
      <c r="A2" s="175" t="s">
        <v>450</v>
      </c>
      <c r="B2" s="175"/>
      <c r="C2" s="175"/>
      <c r="D2" s="175"/>
    </row>
    <row r="3" spans="1:4" ht="12.75" customHeight="1">
      <c r="A3" s="175"/>
      <c r="B3" s="175"/>
      <c r="C3" s="175"/>
      <c r="D3" s="175"/>
    </row>
    <row r="4" ht="21" customHeight="1">
      <c r="D4" s="28" t="s">
        <v>27</v>
      </c>
    </row>
    <row r="5" spans="1:4" ht="21.75" customHeight="1">
      <c r="A5" s="21" t="s">
        <v>127</v>
      </c>
      <c r="B5" s="21" t="s">
        <v>327</v>
      </c>
      <c r="C5" s="21" t="s">
        <v>328</v>
      </c>
      <c r="D5" s="21" t="s">
        <v>329</v>
      </c>
    </row>
    <row r="6" spans="1:4" ht="18.75" customHeight="1">
      <c r="A6" s="39" t="s">
        <v>520</v>
      </c>
      <c r="B6" s="40" t="s">
        <v>330</v>
      </c>
      <c r="C6" s="149">
        <v>12777.23</v>
      </c>
      <c r="D6" s="42"/>
    </row>
    <row r="7" spans="1:4" ht="18.75" customHeight="1">
      <c r="A7" s="43" t="s">
        <v>521</v>
      </c>
      <c r="B7" s="40" t="s">
        <v>525</v>
      </c>
      <c r="C7" s="149">
        <f>SUM(C8:C9)</f>
        <v>233.8</v>
      </c>
      <c r="D7" s="42"/>
    </row>
    <row r="8" spans="1:4" ht="18.75" customHeight="1">
      <c r="A8" s="39" t="s">
        <v>331</v>
      </c>
      <c r="B8" s="40" t="s">
        <v>526</v>
      </c>
      <c r="C8" s="21">
        <v>165</v>
      </c>
      <c r="D8" s="42"/>
    </row>
    <row r="9" spans="1:4" ht="18.75" customHeight="1">
      <c r="A9" s="39"/>
      <c r="B9" s="40" t="s">
        <v>527</v>
      </c>
      <c r="C9" s="21">
        <v>68.8</v>
      </c>
      <c r="D9" s="42"/>
    </row>
    <row r="10" spans="1:4" ht="18.75" customHeight="1">
      <c r="A10" s="39" t="s">
        <v>522</v>
      </c>
      <c r="B10" s="40" t="s">
        <v>529</v>
      </c>
      <c r="C10" s="149">
        <f>SUM(C11:C21)</f>
        <v>8326.8</v>
      </c>
      <c r="D10" s="42"/>
    </row>
    <row r="11" spans="1:4" ht="18.75" customHeight="1">
      <c r="A11" s="39" t="s">
        <v>331</v>
      </c>
      <c r="B11" s="40" t="s">
        <v>530</v>
      </c>
      <c r="C11" s="21">
        <v>40</v>
      </c>
      <c r="D11" s="42"/>
    </row>
    <row r="12" spans="1:4" ht="18.75" customHeight="1">
      <c r="A12" s="39" t="s">
        <v>506</v>
      </c>
      <c r="B12" s="40" t="s">
        <v>531</v>
      </c>
      <c r="C12" s="21">
        <v>1200</v>
      </c>
      <c r="D12" s="42"/>
    </row>
    <row r="13" spans="1:4" ht="18.75" customHeight="1">
      <c r="A13" s="39" t="s">
        <v>331</v>
      </c>
      <c r="B13" s="40" t="s">
        <v>532</v>
      </c>
      <c r="C13" s="21">
        <v>30</v>
      </c>
      <c r="D13" s="42"/>
    </row>
    <row r="14" spans="1:4" ht="18.75" customHeight="1">
      <c r="A14" s="39" t="s">
        <v>331</v>
      </c>
      <c r="B14" s="40" t="s">
        <v>533</v>
      </c>
      <c r="C14" s="21">
        <v>5733.42</v>
      </c>
      <c r="D14" s="42"/>
    </row>
    <row r="15" spans="1:4" ht="18.75" customHeight="1">
      <c r="A15" s="39" t="s">
        <v>331</v>
      </c>
      <c r="B15" s="40" t="s">
        <v>534</v>
      </c>
      <c r="C15" s="21">
        <v>120</v>
      </c>
      <c r="D15" s="42"/>
    </row>
    <row r="16" spans="1:4" ht="18.75" customHeight="1">
      <c r="A16" s="39" t="s">
        <v>469</v>
      </c>
      <c r="B16" s="40" t="s">
        <v>535</v>
      </c>
      <c r="C16" s="21">
        <v>198</v>
      </c>
      <c r="D16" s="42"/>
    </row>
    <row r="17" spans="1:4" ht="24.75" customHeight="1">
      <c r="A17" s="39" t="s">
        <v>331</v>
      </c>
      <c r="B17" s="40" t="s">
        <v>536</v>
      </c>
      <c r="C17" s="21">
        <v>15</v>
      </c>
      <c r="D17" s="42"/>
    </row>
    <row r="18" spans="1:4" ht="18.75" customHeight="1">
      <c r="A18" s="39" t="s">
        <v>331</v>
      </c>
      <c r="B18" s="40" t="s">
        <v>537</v>
      </c>
      <c r="C18" s="21">
        <v>15</v>
      </c>
      <c r="D18" s="42"/>
    </row>
    <row r="19" spans="1:4" ht="18.75" customHeight="1">
      <c r="A19" s="39" t="s">
        <v>331</v>
      </c>
      <c r="B19" s="40" t="s">
        <v>538</v>
      </c>
      <c r="C19" s="21">
        <v>51</v>
      </c>
      <c r="D19" s="42"/>
    </row>
    <row r="20" spans="1:4" ht="18.75" customHeight="1">
      <c r="A20" s="39" t="s">
        <v>331</v>
      </c>
      <c r="B20" s="40" t="s">
        <v>539</v>
      </c>
      <c r="C20" s="21">
        <v>800</v>
      </c>
      <c r="D20" s="42"/>
    </row>
    <row r="21" spans="1:4" ht="18.75" customHeight="1">
      <c r="A21" s="39" t="s">
        <v>331</v>
      </c>
      <c r="B21" s="40" t="s">
        <v>540</v>
      </c>
      <c r="C21" s="21">
        <v>124.38</v>
      </c>
      <c r="D21" s="42"/>
    </row>
    <row r="22" spans="1:4" ht="18.75" customHeight="1">
      <c r="A22" s="39" t="s">
        <v>523</v>
      </c>
      <c r="B22" s="40" t="s">
        <v>542</v>
      </c>
      <c r="C22" s="149">
        <f>SUM(C23:C24)</f>
        <v>338.93</v>
      </c>
      <c r="D22" s="42"/>
    </row>
    <row r="23" spans="1:4" ht="18.75" customHeight="1">
      <c r="A23" s="39"/>
      <c r="B23" s="40" t="s">
        <v>543</v>
      </c>
      <c r="C23" s="21">
        <v>18.7</v>
      </c>
      <c r="D23" s="42"/>
    </row>
    <row r="24" spans="1:4" ht="18.75" customHeight="1">
      <c r="A24" s="39" t="s">
        <v>331</v>
      </c>
      <c r="B24" s="40" t="s">
        <v>544</v>
      </c>
      <c r="C24" s="21">
        <v>320.23</v>
      </c>
      <c r="D24" s="42"/>
    </row>
    <row r="25" spans="1:4" ht="18.75" customHeight="1">
      <c r="A25" s="39" t="s">
        <v>545</v>
      </c>
      <c r="B25" s="40" t="s">
        <v>547</v>
      </c>
      <c r="C25" s="149">
        <f>SUM(C26:C29)</f>
        <v>1831</v>
      </c>
      <c r="D25" s="42"/>
    </row>
    <row r="26" spans="1:4" ht="18.75" customHeight="1">
      <c r="A26" s="39" t="s">
        <v>331</v>
      </c>
      <c r="B26" s="40" t="s">
        <v>548</v>
      </c>
      <c r="C26" s="21">
        <v>675</v>
      </c>
      <c r="D26" s="42"/>
    </row>
    <row r="27" spans="1:4" ht="18.75" customHeight="1">
      <c r="A27" s="39" t="s">
        <v>331</v>
      </c>
      <c r="B27" s="40" t="s">
        <v>549</v>
      </c>
      <c r="C27" s="21">
        <v>825</v>
      </c>
      <c r="D27" s="42"/>
    </row>
    <row r="28" spans="1:4" ht="18.75" customHeight="1">
      <c r="A28" s="39"/>
      <c r="B28" s="40" t="s">
        <v>550</v>
      </c>
      <c r="C28" s="21">
        <v>150</v>
      </c>
      <c r="D28" s="42"/>
    </row>
    <row r="29" spans="1:4" ht="18.75" customHeight="1">
      <c r="A29" s="39"/>
      <c r="B29" s="40" t="s">
        <v>551</v>
      </c>
      <c r="C29" s="21">
        <v>181</v>
      </c>
      <c r="D29" s="42"/>
    </row>
    <row r="30" spans="1:4" ht="18.75" customHeight="1">
      <c r="A30" s="39" t="s">
        <v>554</v>
      </c>
      <c r="B30" s="40" t="s">
        <v>553</v>
      </c>
      <c r="C30" s="149">
        <f>SUM(C31:C34)</f>
        <v>2046.7</v>
      </c>
      <c r="D30" s="42"/>
    </row>
    <row r="31" spans="1:4" ht="18.75" customHeight="1">
      <c r="A31" s="39"/>
      <c r="B31" s="40" t="s">
        <v>535</v>
      </c>
      <c r="C31" s="21">
        <v>256</v>
      </c>
      <c r="D31" s="42"/>
    </row>
    <row r="32" spans="1:4" ht="18.75" customHeight="1">
      <c r="A32" s="39"/>
      <c r="B32" s="40" t="s">
        <v>555</v>
      </c>
      <c r="C32" s="21">
        <v>25.7</v>
      </c>
      <c r="D32" s="42"/>
    </row>
    <row r="33" spans="1:4" ht="18.75" customHeight="1">
      <c r="A33" s="39"/>
      <c r="B33" s="40" t="s">
        <v>556</v>
      </c>
      <c r="C33" s="21">
        <v>1720</v>
      </c>
      <c r="D33" s="42"/>
    </row>
    <row r="34" spans="1:4" ht="18.75" customHeight="1">
      <c r="A34" s="39"/>
      <c r="B34" s="40" t="s">
        <v>557</v>
      </c>
      <c r="C34" s="21">
        <v>45</v>
      </c>
      <c r="D34" s="42"/>
    </row>
  </sheetData>
  <sheetProtection/>
  <mergeCells count="1">
    <mergeCell ref="A2:D3"/>
  </mergeCells>
  <printOptions horizontalCentered="1"/>
  <pageMargins left="0.3937007874015747" right="0.3937007874015747" top="0.3937007874015747" bottom="0.3937007874015747" header="0.4999999924907534" footer="0.499999992490753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P69"/>
  <sheetViews>
    <sheetView showGridLines="0" showZeros="0" zoomScalePageLayoutView="0" workbookViewId="0" topLeftCell="A43">
      <selection activeCell="H19" sqref="H19"/>
    </sheetView>
  </sheetViews>
  <sheetFormatPr defaultColWidth="9.16015625" defaultRowHeight="11.25"/>
  <cols>
    <col min="1" max="1" width="10.66015625" style="0" customWidth="1"/>
    <col min="2" max="2" width="24.33203125" style="0" customWidth="1"/>
    <col min="3" max="3" width="24.16015625" style="154" customWidth="1"/>
    <col min="4" max="4" width="18.5" style="0" customWidth="1"/>
    <col min="5" max="5" width="9.33203125" style="0" customWidth="1"/>
    <col min="6" max="7" width="8.5" style="154" customWidth="1"/>
    <col min="8" max="8" width="6.5" style="0" customWidth="1"/>
    <col min="9" max="9" width="9.16015625" style="0" customWidth="1"/>
    <col min="10" max="10" width="6.16015625" style="0" customWidth="1"/>
    <col min="11" max="11" width="7.66015625" style="0" customWidth="1"/>
    <col min="12" max="12" width="8.16015625" style="0" customWidth="1"/>
    <col min="13" max="13" width="15.16015625" style="0" customWidth="1"/>
    <col min="14" max="14" width="5.33203125" style="0" customWidth="1"/>
  </cols>
  <sheetData>
    <row r="1" spans="1:7" ht="23.25" customHeight="1">
      <c r="A1" s="19" t="s">
        <v>22</v>
      </c>
      <c r="C1"/>
      <c r="F1"/>
      <c r="G1"/>
    </row>
    <row r="2" spans="1:16" ht="14.25" customHeight="1">
      <c r="A2" s="175" t="s">
        <v>654</v>
      </c>
      <c r="B2" s="175"/>
      <c r="C2" s="175"/>
      <c r="D2" s="175"/>
      <c r="E2" s="175"/>
      <c r="F2" s="175"/>
      <c r="G2" s="175"/>
      <c r="H2" s="175"/>
      <c r="I2" s="175"/>
      <c r="J2" s="175"/>
      <c r="K2" s="175"/>
      <c r="L2" s="175"/>
      <c r="M2" s="175"/>
      <c r="N2" s="175"/>
      <c r="O2" s="175"/>
      <c r="P2" s="175"/>
    </row>
    <row r="3" spans="1:16" ht="19.5" customHeight="1">
      <c r="A3" s="175"/>
      <c r="B3" s="175"/>
      <c r="C3" s="175"/>
      <c r="D3" s="175"/>
      <c r="E3" s="175"/>
      <c r="F3" s="175"/>
      <c r="G3" s="175"/>
      <c r="H3" s="175"/>
      <c r="I3" s="175"/>
      <c r="J3" s="175"/>
      <c r="K3" s="175"/>
      <c r="L3" s="175"/>
      <c r="M3" s="175"/>
      <c r="N3" s="175"/>
      <c r="O3" s="175"/>
      <c r="P3" s="175"/>
    </row>
    <row r="4" ht="12.75" customHeight="1">
      <c r="N4" s="28" t="s">
        <v>27</v>
      </c>
    </row>
    <row r="5" spans="1:14" ht="27.75" customHeight="1">
      <c r="A5" s="187" t="s">
        <v>127</v>
      </c>
      <c r="B5" s="189" t="s">
        <v>572</v>
      </c>
      <c r="C5" s="189" t="s">
        <v>332</v>
      </c>
      <c r="D5" s="151" t="s">
        <v>333</v>
      </c>
      <c r="E5" s="187" t="s">
        <v>334</v>
      </c>
      <c r="F5" s="193" t="s">
        <v>335</v>
      </c>
      <c r="G5" s="174" t="s">
        <v>336</v>
      </c>
      <c r="H5" s="186" t="s">
        <v>337</v>
      </c>
      <c r="I5" s="187"/>
      <c r="J5" s="174" t="s">
        <v>338</v>
      </c>
      <c r="K5" s="187"/>
      <c r="L5" s="187" t="s">
        <v>339</v>
      </c>
      <c r="M5" s="187" t="s">
        <v>340</v>
      </c>
      <c r="N5" s="174" t="s">
        <v>341</v>
      </c>
    </row>
    <row r="6" spans="1:14" ht="21" customHeight="1">
      <c r="A6" s="188"/>
      <c r="B6" s="190"/>
      <c r="C6" s="192"/>
      <c r="D6" s="146"/>
      <c r="E6" s="188"/>
      <c r="F6" s="194"/>
      <c r="G6" s="191"/>
      <c r="H6" s="34" t="s">
        <v>342</v>
      </c>
      <c r="I6" s="30" t="s">
        <v>343</v>
      </c>
      <c r="J6" s="30" t="s">
        <v>342</v>
      </c>
      <c r="K6" s="31" t="s">
        <v>343</v>
      </c>
      <c r="L6" s="188"/>
      <c r="M6" s="188"/>
      <c r="N6" s="191"/>
    </row>
    <row r="7" spans="1:14" ht="22.5" customHeight="1">
      <c r="A7" s="180" t="s">
        <v>459</v>
      </c>
      <c r="B7" s="183" t="s">
        <v>464</v>
      </c>
      <c r="C7" s="155" t="s">
        <v>641</v>
      </c>
      <c r="D7" s="33"/>
      <c r="E7" s="33"/>
      <c r="F7" s="155"/>
      <c r="G7" s="35"/>
      <c r="H7" s="23"/>
      <c r="I7" s="36"/>
      <c r="J7" s="23"/>
      <c r="K7" s="37"/>
      <c r="L7" s="160" t="s">
        <v>608</v>
      </c>
      <c r="M7" s="38">
        <v>100</v>
      </c>
      <c r="N7" s="39"/>
    </row>
    <row r="8" spans="1:14" ht="22.5" customHeight="1">
      <c r="A8" s="181"/>
      <c r="B8" s="184"/>
      <c r="C8" s="161" t="s">
        <v>642</v>
      </c>
      <c r="D8" s="33"/>
      <c r="E8" s="33"/>
      <c r="F8" s="155"/>
      <c r="G8" s="35"/>
      <c r="H8" s="23"/>
      <c r="I8" s="36"/>
      <c r="J8" s="23"/>
      <c r="K8" s="37"/>
      <c r="L8" s="160" t="s">
        <v>643</v>
      </c>
      <c r="M8" s="38">
        <v>6</v>
      </c>
      <c r="N8" s="39"/>
    </row>
    <row r="9" spans="1:14" ht="22.5" customHeight="1">
      <c r="A9" s="182"/>
      <c r="B9" s="185"/>
      <c r="C9" s="161" t="s">
        <v>644</v>
      </c>
      <c r="D9" s="33"/>
      <c r="E9" s="33"/>
      <c r="F9" s="155"/>
      <c r="G9" s="35"/>
      <c r="H9" s="23"/>
      <c r="I9" s="36"/>
      <c r="J9" s="23"/>
      <c r="K9" s="37"/>
      <c r="L9" s="160" t="s">
        <v>611</v>
      </c>
      <c r="M9" s="38">
        <v>107</v>
      </c>
      <c r="N9" s="39"/>
    </row>
    <row r="10" spans="1:14" ht="22.5" customHeight="1">
      <c r="A10" s="180" t="s">
        <v>460</v>
      </c>
      <c r="B10" s="183" t="s">
        <v>465</v>
      </c>
      <c r="C10" s="156" t="s">
        <v>573</v>
      </c>
      <c r="D10" s="33"/>
      <c r="E10" s="33"/>
      <c r="F10" s="158"/>
      <c r="G10" s="159" t="s">
        <v>594</v>
      </c>
      <c r="H10" s="23"/>
      <c r="I10" s="36"/>
      <c r="J10" s="23"/>
      <c r="K10" s="37"/>
      <c r="L10" s="160" t="s">
        <v>606</v>
      </c>
      <c r="M10" s="38">
        <v>9.01</v>
      </c>
      <c r="N10" s="39"/>
    </row>
    <row r="11" spans="1:14" ht="22.5" customHeight="1">
      <c r="A11" s="181"/>
      <c r="B11" s="184"/>
      <c r="C11" s="156" t="s">
        <v>574</v>
      </c>
      <c r="D11" s="33"/>
      <c r="E11" s="33"/>
      <c r="F11" s="158"/>
      <c r="G11" s="159" t="s">
        <v>595</v>
      </c>
      <c r="H11" s="23"/>
      <c r="I11" s="36"/>
      <c r="J11" s="23"/>
      <c r="K11" s="37"/>
      <c r="L11" s="160" t="s">
        <v>607</v>
      </c>
      <c r="M11" s="38">
        <v>9.85</v>
      </c>
      <c r="N11" s="39"/>
    </row>
    <row r="12" spans="1:14" ht="22.5" customHeight="1">
      <c r="A12" s="181"/>
      <c r="B12" s="184"/>
      <c r="C12" s="156" t="s">
        <v>575</v>
      </c>
      <c r="D12" s="33"/>
      <c r="E12" s="33"/>
      <c r="F12" s="158"/>
      <c r="G12" s="159" t="s">
        <v>596</v>
      </c>
      <c r="H12" s="23"/>
      <c r="I12" s="36"/>
      <c r="J12" s="23"/>
      <c r="K12" s="37"/>
      <c r="L12" s="160" t="s">
        <v>606</v>
      </c>
      <c r="M12" s="38">
        <v>9.24</v>
      </c>
      <c r="N12" s="39"/>
    </row>
    <row r="13" spans="1:14" ht="22.5" customHeight="1">
      <c r="A13" s="181"/>
      <c r="B13" s="184"/>
      <c r="C13" s="156" t="s">
        <v>576</v>
      </c>
      <c r="D13" s="33"/>
      <c r="E13" s="33"/>
      <c r="F13" s="158"/>
      <c r="G13" s="159" t="s">
        <v>597</v>
      </c>
      <c r="H13" s="23"/>
      <c r="I13" s="36"/>
      <c r="J13" s="23"/>
      <c r="K13" s="37"/>
      <c r="L13" s="160" t="s">
        <v>608</v>
      </c>
      <c r="M13" s="38">
        <v>9.9</v>
      </c>
      <c r="N13" s="39"/>
    </row>
    <row r="14" spans="1:14" ht="22.5" customHeight="1">
      <c r="A14" s="181"/>
      <c r="B14" s="184"/>
      <c r="C14" s="156" t="s">
        <v>577</v>
      </c>
      <c r="D14" s="33"/>
      <c r="E14" s="33"/>
      <c r="F14" s="158"/>
      <c r="G14" s="159" t="s">
        <v>595</v>
      </c>
      <c r="H14" s="23"/>
      <c r="I14" s="36"/>
      <c r="J14" s="23"/>
      <c r="K14" s="37"/>
      <c r="L14" s="160" t="s">
        <v>609</v>
      </c>
      <c r="M14" s="38">
        <v>138.07</v>
      </c>
      <c r="N14" s="39"/>
    </row>
    <row r="15" spans="1:14" ht="22.5" customHeight="1">
      <c r="A15" s="181"/>
      <c r="B15" s="184"/>
      <c r="C15" s="156" t="s">
        <v>578</v>
      </c>
      <c r="D15" s="33"/>
      <c r="E15" s="33"/>
      <c r="F15" s="158" t="s">
        <v>591</v>
      </c>
      <c r="G15" s="159" t="s">
        <v>598</v>
      </c>
      <c r="H15" s="23"/>
      <c r="I15" s="36"/>
      <c r="J15" s="23"/>
      <c r="K15" s="37"/>
      <c r="L15" s="160" t="s">
        <v>610</v>
      </c>
      <c r="M15" s="38">
        <v>30.4</v>
      </c>
      <c r="N15" s="39"/>
    </row>
    <row r="16" spans="1:14" ht="22.5" customHeight="1">
      <c r="A16" s="181"/>
      <c r="B16" s="184"/>
      <c r="C16" s="156" t="s">
        <v>579</v>
      </c>
      <c r="D16" s="33"/>
      <c r="E16" s="33"/>
      <c r="F16" s="158" t="s">
        <v>592</v>
      </c>
      <c r="G16" s="159" t="s">
        <v>599</v>
      </c>
      <c r="H16" s="23"/>
      <c r="I16" s="36"/>
      <c r="J16" s="23"/>
      <c r="K16" s="37"/>
      <c r="L16" s="160" t="s">
        <v>610</v>
      </c>
      <c r="M16" s="38">
        <v>9.92</v>
      </c>
      <c r="N16" s="39"/>
    </row>
    <row r="17" spans="1:14" ht="22.5" customHeight="1">
      <c r="A17" s="181"/>
      <c r="B17" s="184"/>
      <c r="C17" s="156" t="s">
        <v>580</v>
      </c>
      <c r="D17" s="33"/>
      <c r="E17" s="33"/>
      <c r="F17" s="158" t="s">
        <v>593</v>
      </c>
      <c r="G17" s="159" t="s">
        <v>600</v>
      </c>
      <c r="H17" s="23"/>
      <c r="I17" s="36"/>
      <c r="J17" s="23"/>
      <c r="K17" s="37"/>
      <c r="L17" s="160" t="s">
        <v>611</v>
      </c>
      <c r="M17" s="38">
        <v>9.858</v>
      </c>
      <c r="N17" s="39"/>
    </row>
    <row r="18" spans="1:14" ht="22.5" customHeight="1">
      <c r="A18" s="181"/>
      <c r="B18" s="184"/>
      <c r="C18" s="156" t="s">
        <v>581</v>
      </c>
      <c r="D18" s="33"/>
      <c r="E18" s="33"/>
      <c r="F18" s="158" t="s">
        <v>592</v>
      </c>
      <c r="G18" s="159" t="s">
        <v>601</v>
      </c>
      <c r="H18" s="23"/>
      <c r="I18" s="36"/>
      <c r="J18" s="23"/>
      <c r="K18" s="37"/>
      <c r="L18" s="160" t="s">
        <v>612</v>
      </c>
      <c r="M18" s="38">
        <v>9.9235</v>
      </c>
      <c r="N18" s="39"/>
    </row>
    <row r="19" spans="1:14" ht="22.5" customHeight="1">
      <c r="A19" s="181"/>
      <c r="B19" s="184"/>
      <c r="C19" s="156" t="s">
        <v>582</v>
      </c>
      <c r="D19" s="33"/>
      <c r="E19" s="33"/>
      <c r="F19" s="155"/>
      <c r="G19" s="159" t="s">
        <v>602</v>
      </c>
      <c r="H19" s="23"/>
      <c r="I19" s="36"/>
      <c r="J19" s="23"/>
      <c r="K19" s="37"/>
      <c r="L19" s="160" t="s">
        <v>613</v>
      </c>
      <c r="M19" s="38">
        <v>160</v>
      </c>
      <c r="N19" s="39"/>
    </row>
    <row r="20" spans="1:14" ht="22.5" customHeight="1">
      <c r="A20" s="181"/>
      <c r="B20" s="184"/>
      <c r="C20" s="156" t="s">
        <v>583</v>
      </c>
      <c r="D20" s="33"/>
      <c r="E20" s="33"/>
      <c r="F20" s="155"/>
      <c r="G20" s="159" t="s">
        <v>595</v>
      </c>
      <c r="H20" s="23"/>
      <c r="I20" s="36"/>
      <c r="J20" s="23"/>
      <c r="K20" s="37"/>
      <c r="L20" s="160" t="s">
        <v>614</v>
      </c>
      <c r="M20" s="38">
        <v>9.88</v>
      </c>
      <c r="N20" s="39"/>
    </row>
    <row r="21" spans="1:14" ht="22.5" customHeight="1">
      <c r="A21" s="181"/>
      <c r="B21" s="184"/>
      <c r="C21" s="156" t="s">
        <v>584</v>
      </c>
      <c r="D21" s="33"/>
      <c r="E21" s="33"/>
      <c r="F21" s="155"/>
      <c r="G21" s="159" t="s">
        <v>595</v>
      </c>
      <c r="H21" s="23"/>
      <c r="I21" s="36"/>
      <c r="J21" s="23"/>
      <c r="K21" s="37"/>
      <c r="L21" s="160" t="s">
        <v>615</v>
      </c>
      <c r="M21" s="38">
        <v>9.777</v>
      </c>
      <c r="N21" s="39"/>
    </row>
    <row r="22" spans="1:14" ht="22.5" customHeight="1">
      <c r="A22" s="181"/>
      <c r="B22" s="184"/>
      <c r="C22" s="156" t="s">
        <v>585</v>
      </c>
      <c r="D22" s="33"/>
      <c r="E22" s="33"/>
      <c r="F22" s="155"/>
      <c r="G22" s="159" t="s">
        <v>603</v>
      </c>
      <c r="H22" s="23"/>
      <c r="I22" s="36"/>
      <c r="J22" s="23"/>
      <c r="K22" s="37"/>
      <c r="L22" s="160" t="s">
        <v>616</v>
      </c>
      <c r="M22" s="38">
        <v>9.6</v>
      </c>
      <c r="N22" s="39"/>
    </row>
    <row r="23" spans="1:14" ht="22.5" customHeight="1">
      <c r="A23" s="181"/>
      <c r="B23" s="184"/>
      <c r="C23" s="156" t="s">
        <v>586</v>
      </c>
      <c r="D23" s="33"/>
      <c r="E23" s="33"/>
      <c r="F23" s="155"/>
      <c r="G23" s="159" t="s">
        <v>595</v>
      </c>
      <c r="H23" s="23"/>
      <c r="I23" s="36"/>
      <c r="J23" s="23"/>
      <c r="K23" s="37"/>
      <c r="L23" s="160" t="s">
        <v>617</v>
      </c>
      <c r="M23" s="38">
        <v>60.09</v>
      </c>
      <c r="N23" s="39"/>
    </row>
    <row r="24" spans="1:14" ht="22.5" customHeight="1">
      <c r="A24" s="181"/>
      <c r="B24" s="184"/>
      <c r="C24" s="156" t="s">
        <v>587</v>
      </c>
      <c r="D24" s="33"/>
      <c r="E24" s="33"/>
      <c r="F24" s="155"/>
      <c r="G24" s="159" t="s">
        <v>595</v>
      </c>
      <c r="H24" s="23"/>
      <c r="I24" s="36"/>
      <c r="J24" s="23"/>
      <c r="K24" s="37"/>
      <c r="L24" s="160" t="s">
        <v>608</v>
      </c>
      <c r="M24" s="38">
        <v>169.6695</v>
      </c>
      <c r="N24" s="39"/>
    </row>
    <row r="25" spans="1:14" ht="22.5" customHeight="1">
      <c r="A25" s="181"/>
      <c r="B25" s="184"/>
      <c r="C25" s="156" t="s">
        <v>588</v>
      </c>
      <c r="D25" s="33"/>
      <c r="E25" s="33"/>
      <c r="F25" s="155"/>
      <c r="G25" s="159" t="s">
        <v>595</v>
      </c>
      <c r="H25" s="23"/>
      <c r="I25" s="36"/>
      <c r="J25" s="23"/>
      <c r="K25" s="37"/>
      <c r="L25" s="160" t="s">
        <v>617</v>
      </c>
      <c r="M25" s="38">
        <v>233.5</v>
      </c>
      <c r="N25" s="39"/>
    </row>
    <row r="26" spans="1:14" ht="22.5" customHeight="1">
      <c r="A26" s="181"/>
      <c r="B26" s="184"/>
      <c r="C26" s="156" t="s">
        <v>589</v>
      </c>
      <c r="D26" s="33"/>
      <c r="E26" s="33"/>
      <c r="F26" s="155"/>
      <c r="G26" s="159" t="s">
        <v>604</v>
      </c>
      <c r="H26" s="23"/>
      <c r="I26" s="36"/>
      <c r="J26" s="23"/>
      <c r="K26" s="37"/>
      <c r="L26" s="160" t="s">
        <v>618</v>
      </c>
      <c r="M26" s="38">
        <v>30</v>
      </c>
      <c r="N26" s="39"/>
    </row>
    <row r="27" spans="1:14" ht="22.5" customHeight="1">
      <c r="A27" s="182"/>
      <c r="B27" s="185"/>
      <c r="C27" s="156" t="s">
        <v>590</v>
      </c>
      <c r="D27" s="33"/>
      <c r="E27" s="33"/>
      <c r="F27" s="155"/>
      <c r="G27" s="159" t="s">
        <v>605</v>
      </c>
      <c r="H27" s="23"/>
      <c r="I27" s="36"/>
      <c r="J27" s="23"/>
      <c r="K27" s="37"/>
      <c r="L27" s="160" t="s">
        <v>619</v>
      </c>
      <c r="M27" s="38">
        <v>120</v>
      </c>
      <c r="N27" s="39"/>
    </row>
    <row r="28" spans="1:14" ht="22.5" customHeight="1">
      <c r="A28" s="180" t="s">
        <v>461</v>
      </c>
      <c r="B28" s="183" t="s">
        <v>468</v>
      </c>
      <c r="C28" s="155" t="s">
        <v>637</v>
      </c>
      <c r="D28" s="33"/>
      <c r="E28" s="33"/>
      <c r="F28" s="155"/>
      <c r="G28" s="155"/>
      <c r="H28" s="23"/>
      <c r="I28" s="36"/>
      <c r="J28" s="23"/>
      <c r="K28" s="37"/>
      <c r="L28" s="160" t="s">
        <v>614</v>
      </c>
      <c r="M28" s="38">
        <v>9</v>
      </c>
      <c r="N28" s="39"/>
    </row>
    <row r="29" spans="1:14" ht="22.5" customHeight="1">
      <c r="A29" s="181"/>
      <c r="B29" s="184"/>
      <c r="C29" s="155" t="s">
        <v>638</v>
      </c>
      <c r="D29" s="33"/>
      <c r="E29" s="33"/>
      <c r="F29" s="155"/>
      <c r="G29" s="155"/>
      <c r="H29" s="23"/>
      <c r="I29" s="36"/>
      <c r="J29" s="23"/>
      <c r="K29" s="37"/>
      <c r="L29" s="160" t="s">
        <v>614</v>
      </c>
      <c r="M29" s="38">
        <v>9.5</v>
      </c>
      <c r="N29" s="39"/>
    </row>
    <row r="30" spans="1:14" ht="22.5" customHeight="1">
      <c r="A30" s="181"/>
      <c r="B30" s="184"/>
      <c r="C30" s="155" t="s">
        <v>639</v>
      </c>
      <c r="D30" s="33"/>
      <c r="E30" s="33"/>
      <c r="F30" s="155"/>
      <c r="G30" s="155"/>
      <c r="H30" s="23"/>
      <c r="I30" s="36"/>
      <c r="J30" s="23"/>
      <c r="K30" s="37"/>
      <c r="L30" s="160" t="s">
        <v>610</v>
      </c>
      <c r="M30" s="38">
        <v>9.6</v>
      </c>
      <c r="N30" s="39"/>
    </row>
    <row r="31" spans="1:14" ht="22.5" customHeight="1">
      <c r="A31" s="182"/>
      <c r="B31" s="185"/>
      <c r="C31" s="155" t="s">
        <v>640</v>
      </c>
      <c r="D31" s="33"/>
      <c r="E31" s="33"/>
      <c r="F31" s="155"/>
      <c r="G31" s="155"/>
      <c r="H31" s="23"/>
      <c r="I31" s="36"/>
      <c r="J31" s="23"/>
      <c r="K31" s="37"/>
      <c r="L31" s="160" t="s">
        <v>608</v>
      </c>
      <c r="M31" s="38">
        <v>13</v>
      </c>
      <c r="N31" s="39"/>
    </row>
    <row r="32" spans="1:14" ht="22.5" customHeight="1">
      <c r="A32" s="180" t="s">
        <v>462</v>
      </c>
      <c r="B32" s="183" t="s">
        <v>466</v>
      </c>
      <c r="C32" s="155" t="s">
        <v>620</v>
      </c>
      <c r="D32" s="33"/>
      <c r="E32" s="33"/>
      <c r="F32" s="155"/>
      <c r="G32" s="155"/>
      <c r="H32" s="23"/>
      <c r="I32" s="36"/>
      <c r="J32" s="23"/>
      <c r="K32" s="37"/>
      <c r="L32" s="160" t="s">
        <v>636</v>
      </c>
      <c r="M32" s="38">
        <v>15</v>
      </c>
      <c r="N32" s="39"/>
    </row>
    <row r="33" spans="1:14" ht="22.5" customHeight="1">
      <c r="A33" s="181"/>
      <c r="B33" s="184"/>
      <c r="C33" s="155" t="s">
        <v>621</v>
      </c>
      <c r="D33" s="33"/>
      <c r="E33" s="33"/>
      <c r="F33" s="155"/>
      <c r="G33" s="155"/>
      <c r="H33" s="23"/>
      <c r="I33" s="36"/>
      <c r="J33" s="23"/>
      <c r="K33" s="37"/>
      <c r="L33" s="160" t="s">
        <v>636</v>
      </c>
      <c r="M33" s="38">
        <v>15</v>
      </c>
      <c r="N33" s="39"/>
    </row>
    <row r="34" spans="1:14" ht="22.5" customHeight="1">
      <c r="A34" s="181"/>
      <c r="B34" s="184"/>
      <c r="C34" s="155" t="s">
        <v>622</v>
      </c>
      <c r="D34" s="33"/>
      <c r="E34" s="33"/>
      <c r="F34" s="155"/>
      <c r="G34" s="155"/>
      <c r="H34" s="23"/>
      <c r="I34" s="36"/>
      <c r="J34" s="23"/>
      <c r="K34" s="37"/>
      <c r="L34" s="160" t="s">
        <v>636</v>
      </c>
      <c r="M34" s="38">
        <v>200</v>
      </c>
      <c r="N34" s="39"/>
    </row>
    <row r="35" spans="1:14" ht="22.5" customHeight="1">
      <c r="A35" s="181"/>
      <c r="B35" s="184"/>
      <c r="C35" s="155" t="s">
        <v>623</v>
      </c>
      <c r="D35" s="33"/>
      <c r="E35" s="33"/>
      <c r="F35" s="155"/>
      <c r="G35" s="155"/>
      <c r="H35" s="23"/>
      <c r="I35" s="36"/>
      <c r="J35" s="23"/>
      <c r="K35" s="37"/>
      <c r="L35" s="160" t="s">
        <v>636</v>
      </c>
      <c r="M35" s="38">
        <v>10</v>
      </c>
      <c r="N35" s="39"/>
    </row>
    <row r="36" spans="1:14" ht="22.5" customHeight="1">
      <c r="A36" s="181"/>
      <c r="B36" s="184"/>
      <c r="C36" s="155" t="s">
        <v>624</v>
      </c>
      <c r="D36" s="33"/>
      <c r="E36" s="33"/>
      <c r="F36" s="155"/>
      <c r="G36" s="155"/>
      <c r="H36" s="23"/>
      <c r="I36" s="36"/>
      <c r="J36" s="23"/>
      <c r="K36" s="37"/>
      <c r="L36" s="160" t="s">
        <v>636</v>
      </c>
      <c r="M36" s="38">
        <v>20</v>
      </c>
      <c r="N36" s="39"/>
    </row>
    <row r="37" spans="1:14" ht="22.5" customHeight="1">
      <c r="A37" s="181"/>
      <c r="B37" s="184"/>
      <c r="C37" s="155" t="s">
        <v>625</v>
      </c>
      <c r="D37" s="33"/>
      <c r="E37" s="33"/>
      <c r="F37" s="155"/>
      <c r="G37" s="155"/>
      <c r="H37" s="23"/>
      <c r="I37" s="36"/>
      <c r="J37" s="23"/>
      <c r="K37" s="37"/>
      <c r="L37" s="160" t="s">
        <v>636</v>
      </c>
      <c r="M37" s="38">
        <v>20</v>
      </c>
      <c r="N37" s="39"/>
    </row>
    <row r="38" spans="1:14" ht="22.5" customHeight="1">
      <c r="A38" s="181"/>
      <c r="B38" s="184"/>
      <c r="C38" s="155" t="s">
        <v>626</v>
      </c>
      <c r="D38" s="33"/>
      <c r="E38" s="33"/>
      <c r="F38" s="155"/>
      <c r="G38" s="155"/>
      <c r="H38" s="23"/>
      <c r="I38" s="36"/>
      <c r="J38" s="23"/>
      <c r="K38" s="37"/>
      <c r="L38" s="160" t="s">
        <v>636</v>
      </c>
      <c r="M38" s="38">
        <v>120</v>
      </c>
      <c r="N38" s="39"/>
    </row>
    <row r="39" spans="1:14" ht="22.5" customHeight="1">
      <c r="A39" s="181"/>
      <c r="B39" s="184"/>
      <c r="C39" s="155" t="s">
        <v>627</v>
      </c>
      <c r="D39" s="33"/>
      <c r="E39" s="33"/>
      <c r="F39" s="155"/>
      <c r="G39" s="155"/>
      <c r="H39" s="23"/>
      <c r="I39" s="36"/>
      <c r="J39" s="23"/>
      <c r="K39" s="37"/>
      <c r="L39" s="160" t="s">
        <v>636</v>
      </c>
      <c r="M39" s="38">
        <v>10</v>
      </c>
      <c r="N39" s="39"/>
    </row>
    <row r="40" spans="1:14" ht="22.5" customHeight="1">
      <c r="A40" s="181"/>
      <c r="B40" s="184"/>
      <c r="C40" s="155" t="s">
        <v>628</v>
      </c>
      <c r="D40" s="33"/>
      <c r="E40" s="33"/>
      <c r="F40" s="155"/>
      <c r="G40" s="155"/>
      <c r="H40" s="23"/>
      <c r="I40" s="36"/>
      <c r="J40" s="23"/>
      <c r="K40" s="37"/>
      <c r="L40" s="160" t="s">
        <v>636</v>
      </c>
      <c r="M40" s="38">
        <v>8</v>
      </c>
      <c r="N40" s="39"/>
    </row>
    <row r="41" spans="1:14" ht="22.5" customHeight="1">
      <c r="A41" s="181"/>
      <c r="B41" s="184"/>
      <c r="C41" s="155" t="s">
        <v>629</v>
      </c>
      <c r="D41" s="33"/>
      <c r="E41" s="33"/>
      <c r="F41" s="155"/>
      <c r="G41" s="155"/>
      <c r="H41" s="23"/>
      <c r="I41" s="36"/>
      <c r="J41" s="23"/>
      <c r="K41" s="37"/>
      <c r="L41" s="160" t="s">
        <v>636</v>
      </c>
      <c r="M41" s="38">
        <v>150</v>
      </c>
      <c r="N41" s="39"/>
    </row>
    <row r="42" spans="1:14" ht="22.5" customHeight="1">
      <c r="A42" s="181"/>
      <c r="B42" s="184"/>
      <c r="C42" s="155" t="s">
        <v>630</v>
      </c>
      <c r="D42" s="33"/>
      <c r="E42" s="33"/>
      <c r="F42" s="155"/>
      <c r="G42" s="155"/>
      <c r="H42" s="23"/>
      <c r="I42" s="36"/>
      <c r="J42" s="23"/>
      <c r="K42" s="37"/>
      <c r="L42" s="160" t="s">
        <v>636</v>
      </c>
      <c r="M42" s="38">
        <v>60</v>
      </c>
      <c r="N42" s="39"/>
    </row>
    <row r="43" spans="1:14" ht="22.5" customHeight="1">
      <c r="A43" s="181"/>
      <c r="B43" s="184"/>
      <c r="C43" s="155" t="s">
        <v>631</v>
      </c>
      <c r="D43" s="33"/>
      <c r="E43" s="33"/>
      <c r="F43" s="155"/>
      <c r="G43" s="155"/>
      <c r="H43" s="23"/>
      <c r="I43" s="36"/>
      <c r="J43" s="23"/>
      <c r="K43" s="37"/>
      <c r="L43" s="160" t="s">
        <v>636</v>
      </c>
      <c r="M43" s="38">
        <v>12</v>
      </c>
      <c r="N43" s="39"/>
    </row>
    <row r="44" spans="1:14" ht="22.5" customHeight="1">
      <c r="A44" s="181"/>
      <c r="B44" s="184"/>
      <c r="C44" s="155" t="s">
        <v>632</v>
      </c>
      <c r="D44" s="33"/>
      <c r="E44" s="33"/>
      <c r="F44" s="155"/>
      <c r="G44" s="155"/>
      <c r="H44" s="23"/>
      <c r="I44" s="36"/>
      <c r="J44" s="23"/>
      <c r="K44" s="37"/>
      <c r="L44" s="160" t="s">
        <v>636</v>
      </c>
      <c r="M44" s="38">
        <v>20</v>
      </c>
      <c r="N44" s="39"/>
    </row>
    <row r="45" spans="1:14" ht="22.5" customHeight="1">
      <c r="A45" s="181"/>
      <c r="B45" s="184"/>
      <c r="C45" s="155" t="s">
        <v>633</v>
      </c>
      <c r="D45" s="33"/>
      <c r="E45" s="33"/>
      <c r="F45" s="155"/>
      <c r="G45" s="155"/>
      <c r="H45" s="23"/>
      <c r="I45" s="36"/>
      <c r="J45" s="23"/>
      <c r="K45" s="37"/>
      <c r="L45" s="160" t="s">
        <v>636</v>
      </c>
      <c r="M45" s="38">
        <v>8</v>
      </c>
      <c r="N45" s="39"/>
    </row>
    <row r="46" spans="1:14" ht="22.5" customHeight="1">
      <c r="A46" s="181"/>
      <c r="B46" s="184"/>
      <c r="C46" s="155" t="s">
        <v>634</v>
      </c>
      <c r="D46" s="33"/>
      <c r="E46" s="33"/>
      <c r="F46" s="155"/>
      <c r="G46" s="155"/>
      <c r="H46" s="23"/>
      <c r="I46" s="36"/>
      <c r="J46" s="23"/>
      <c r="K46" s="37"/>
      <c r="L46" s="160" t="s">
        <v>636</v>
      </c>
      <c r="M46" s="38">
        <v>10</v>
      </c>
      <c r="N46" s="39"/>
    </row>
    <row r="47" spans="1:14" ht="22.5" customHeight="1">
      <c r="A47" s="182"/>
      <c r="B47" s="185"/>
      <c r="C47" s="155" t="s">
        <v>635</v>
      </c>
      <c r="D47" s="33"/>
      <c r="E47" s="33"/>
      <c r="F47" s="155"/>
      <c r="G47" s="155"/>
      <c r="H47" s="23"/>
      <c r="I47" s="36"/>
      <c r="J47" s="23"/>
      <c r="K47" s="37"/>
      <c r="L47" s="160" t="s">
        <v>636</v>
      </c>
      <c r="M47" s="38">
        <v>10</v>
      </c>
      <c r="N47" s="39"/>
    </row>
    <row r="48" spans="1:14" ht="22.5" customHeight="1">
      <c r="A48" s="180" t="s">
        <v>463</v>
      </c>
      <c r="B48" s="183" t="s">
        <v>467</v>
      </c>
      <c r="C48" s="155" t="s">
        <v>650</v>
      </c>
      <c r="D48" s="33"/>
      <c r="E48" s="33"/>
      <c r="F48" s="155"/>
      <c r="G48" s="155"/>
      <c r="H48" s="23"/>
      <c r="I48" s="36"/>
      <c r="J48" s="23"/>
      <c r="K48" s="37"/>
      <c r="L48" s="160" t="s">
        <v>616</v>
      </c>
      <c r="M48" s="38">
        <v>9.73</v>
      </c>
      <c r="N48" s="39"/>
    </row>
    <row r="49" spans="1:14" ht="22.5" customHeight="1">
      <c r="A49" s="181"/>
      <c r="B49" s="184"/>
      <c r="C49" s="155" t="s">
        <v>645</v>
      </c>
      <c r="D49" s="33"/>
      <c r="E49" s="33"/>
      <c r="F49" s="155"/>
      <c r="G49" s="155"/>
      <c r="H49" s="23"/>
      <c r="I49" s="36"/>
      <c r="J49" s="23"/>
      <c r="K49" s="37"/>
      <c r="L49" s="160" t="s">
        <v>616</v>
      </c>
      <c r="M49" s="38">
        <v>41.6118</v>
      </c>
      <c r="N49" s="39"/>
    </row>
    <row r="50" spans="1:14" ht="22.5" customHeight="1">
      <c r="A50" s="181"/>
      <c r="B50" s="184"/>
      <c r="C50" s="155" t="s">
        <v>646</v>
      </c>
      <c r="D50" s="33"/>
      <c r="E50" s="33"/>
      <c r="F50" s="155"/>
      <c r="G50" s="155"/>
      <c r="H50" s="23"/>
      <c r="I50" s="36"/>
      <c r="J50" s="23"/>
      <c r="K50" s="37"/>
      <c r="L50" s="160" t="s">
        <v>616</v>
      </c>
      <c r="M50" s="38">
        <v>37.222</v>
      </c>
      <c r="N50" s="39"/>
    </row>
    <row r="51" spans="1:14" ht="22.5" customHeight="1">
      <c r="A51" s="181"/>
      <c r="B51" s="184"/>
      <c r="C51" s="155" t="s">
        <v>647</v>
      </c>
      <c r="D51" s="33"/>
      <c r="E51" s="33"/>
      <c r="F51" s="155"/>
      <c r="G51" s="155"/>
      <c r="H51" s="23"/>
      <c r="I51" s="36"/>
      <c r="J51" s="23"/>
      <c r="K51" s="37"/>
      <c r="L51" s="160" t="s">
        <v>614</v>
      </c>
      <c r="M51" s="38">
        <v>99.603</v>
      </c>
      <c r="N51" s="39"/>
    </row>
    <row r="52" spans="1:14" ht="22.5" customHeight="1">
      <c r="A52" s="181"/>
      <c r="B52" s="184"/>
      <c r="C52" s="155" t="s">
        <v>648</v>
      </c>
      <c r="D52" s="33"/>
      <c r="E52" s="33"/>
      <c r="F52" s="155"/>
      <c r="G52" s="155"/>
      <c r="H52" s="23"/>
      <c r="I52" s="36"/>
      <c r="J52" s="23"/>
      <c r="K52" s="37"/>
      <c r="L52" s="160" t="s">
        <v>651</v>
      </c>
      <c r="M52" s="38">
        <v>44.85</v>
      </c>
      <c r="N52" s="39"/>
    </row>
    <row r="53" spans="1:14" ht="22.5" customHeight="1">
      <c r="A53" s="182"/>
      <c r="B53" s="185"/>
      <c r="C53" s="155" t="s">
        <v>649</v>
      </c>
      <c r="D53" s="33"/>
      <c r="E53" s="33"/>
      <c r="F53" s="155"/>
      <c r="G53" s="155"/>
      <c r="H53" s="23"/>
      <c r="I53" s="36"/>
      <c r="J53" s="23"/>
      <c r="K53" s="37"/>
      <c r="L53" s="160" t="s">
        <v>652</v>
      </c>
      <c r="M53" s="38">
        <v>9</v>
      </c>
      <c r="N53" s="39"/>
    </row>
    <row r="54" spans="1:14" ht="12.75" customHeight="1">
      <c r="A54" s="25"/>
      <c r="B54" s="25"/>
      <c r="C54" s="157"/>
      <c r="D54" s="25"/>
      <c r="E54" s="25"/>
      <c r="F54" s="157"/>
      <c r="G54" s="157"/>
      <c r="H54" s="25"/>
      <c r="I54" s="25"/>
      <c r="K54" s="25"/>
      <c r="L54" s="25"/>
      <c r="M54" s="25"/>
      <c r="N54" s="25"/>
    </row>
    <row r="55" spans="1:14" ht="12.75" customHeight="1">
      <c r="A55" s="25"/>
      <c r="B55" s="25"/>
      <c r="C55" s="157"/>
      <c r="D55" s="25"/>
      <c r="E55" s="25"/>
      <c r="F55" s="157"/>
      <c r="G55" s="157"/>
      <c r="H55" s="25"/>
      <c r="I55" s="25"/>
      <c r="J55" s="25"/>
      <c r="K55" s="25"/>
      <c r="L55" s="25"/>
      <c r="M55" s="25"/>
      <c r="N55" s="25"/>
    </row>
    <row r="56" spans="1:14" ht="12.75" customHeight="1">
      <c r="A56" s="25"/>
      <c r="B56" s="25"/>
      <c r="C56" s="157"/>
      <c r="D56" s="25"/>
      <c r="E56" s="25"/>
      <c r="F56" s="157"/>
      <c r="G56" s="157"/>
      <c r="H56" s="25"/>
      <c r="I56" s="25"/>
      <c r="J56" s="25"/>
      <c r="K56" s="25"/>
      <c r="L56" s="25"/>
      <c r="M56" s="25"/>
      <c r="N56" s="25"/>
    </row>
    <row r="57" spans="2:14" ht="12.75" customHeight="1">
      <c r="B57" s="25"/>
      <c r="C57" s="157"/>
      <c r="D57" s="25"/>
      <c r="H57" s="25"/>
      <c r="I57" s="25"/>
      <c r="J57" s="25"/>
      <c r="K57" s="25"/>
      <c r="L57" s="25"/>
      <c r="M57" s="25"/>
      <c r="N57" s="25"/>
    </row>
    <row r="58" spans="2:14" ht="12.75" customHeight="1">
      <c r="B58" s="25"/>
      <c r="C58" s="157"/>
      <c r="D58" s="25"/>
      <c r="E58" s="25"/>
      <c r="I58" s="25"/>
      <c r="J58" s="25"/>
      <c r="K58" s="25"/>
      <c r="L58" s="25"/>
      <c r="M58" s="25"/>
      <c r="N58" s="25"/>
    </row>
    <row r="59" spans="2:14" ht="12.75" customHeight="1">
      <c r="B59" s="25"/>
      <c r="C59" s="157"/>
      <c r="D59" s="25"/>
      <c r="E59" s="25"/>
      <c r="I59" s="25"/>
      <c r="J59" s="25"/>
      <c r="K59" s="25"/>
      <c r="L59" s="25"/>
      <c r="M59" s="25"/>
      <c r="N59" s="25"/>
    </row>
    <row r="60" spans="3:14" ht="12.75" customHeight="1">
      <c r="C60" s="157"/>
      <c r="D60" s="25"/>
      <c r="E60" s="25"/>
      <c r="F60" s="157"/>
      <c r="G60" s="157"/>
      <c r="I60" s="25"/>
      <c r="J60" s="25"/>
      <c r="K60" s="25"/>
      <c r="L60" s="25"/>
      <c r="M60" s="25"/>
      <c r="N60" s="25"/>
    </row>
    <row r="61" spans="5:14" ht="12.75" customHeight="1">
      <c r="E61" s="25"/>
      <c r="F61" s="157"/>
      <c r="G61" s="157"/>
      <c r="I61" s="25"/>
      <c r="J61" s="25"/>
      <c r="K61" s="25"/>
      <c r="L61" s="25"/>
      <c r="M61" s="25"/>
      <c r="N61" s="25"/>
    </row>
    <row r="62" spans="5:14" ht="12.75" customHeight="1">
      <c r="E62" s="25"/>
      <c r="F62" s="157"/>
      <c r="G62" s="157"/>
      <c r="I62" s="25"/>
      <c r="J62" s="25"/>
      <c r="K62" s="25"/>
      <c r="L62" s="25"/>
      <c r="M62" s="25"/>
      <c r="N62" s="25"/>
    </row>
    <row r="63" spans="6:14" ht="12.75" customHeight="1">
      <c r="F63" s="157"/>
      <c r="G63" s="157"/>
      <c r="I63" s="25"/>
      <c r="J63" s="25"/>
      <c r="K63" s="25"/>
      <c r="L63" s="25"/>
      <c r="M63" s="25"/>
      <c r="N63" s="25"/>
    </row>
    <row r="64" spans="5:14" ht="12.75" customHeight="1">
      <c r="E64" s="25"/>
      <c r="I64" s="25"/>
      <c r="J64" s="25"/>
      <c r="K64" s="25"/>
      <c r="L64" s="25"/>
      <c r="M64" s="25"/>
      <c r="N64" s="25"/>
    </row>
    <row r="65" spans="10:14" ht="12.75" customHeight="1">
      <c r="J65" s="25"/>
      <c r="K65" s="25"/>
      <c r="L65" s="25"/>
      <c r="M65" s="25"/>
      <c r="N65" s="25"/>
    </row>
    <row r="66" spans="10:14" ht="12.75" customHeight="1">
      <c r="J66" s="25"/>
      <c r="K66" s="25"/>
      <c r="L66" s="25"/>
      <c r="M66" s="25"/>
      <c r="N66" s="25"/>
    </row>
    <row r="67" spans="10:13" ht="12.75" customHeight="1">
      <c r="J67" s="25"/>
      <c r="K67" s="25"/>
      <c r="L67" s="25"/>
      <c r="M67" s="25"/>
    </row>
    <row r="68" spans="10:13" ht="12.75" customHeight="1">
      <c r="J68" s="25"/>
      <c r="K68" s="25"/>
      <c r="L68" s="25"/>
      <c r="M68" s="25"/>
    </row>
    <row r="69" spans="9:13" ht="12.75" customHeight="1">
      <c r="I69" s="25"/>
      <c r="J69" s="25"/>
      <c r="K69" s="25"/>
      <c r="M69" s="25"/>
    </row>
  </sheetData>
  <sheetProtection/>
  <mergeCells count="23">
    <mergeCell ref="A2:P3"/>
    <mergeCell ref="N5:N6"/>
    <mergeCell ref="C5:C6"/>
    <mergeCell ref="G5:G6"/>
    <mergeCell ref="E5:E6"/>
    <mergeCell ref="F5:F6"/>
    <mergeCell ref="L5:L6"/>
    <mergeCell ref="M5:M6"/>
    <mergeCell ref="J5:K5"/>
    <mergeCell ref="A48:A53"/>
    <mergeCell ref="B48:B53"/>
    <mergeCell ref="H5:I5"/>
    <mergeCell ref="A5:A6"/>
    <mergeCell ref="B5:B6"/>
    <mergeCell ref="A10:A27"/>
    <mergeCell ref="B10:B27"/>
    <mergeCell ref="A7:A9"/>
    <mergeCell ref="B7:B9"/>
    <mergeCell ref="A28:A31"/>
    <mergeCell ref="B28:B31"/>
    <mergeCell ref="A32:A47"/>
    <mergeCell ref="B32:B47"/>
  </mergeCells>
  <printOptions horizontalCentered="1"/>
  <pageMargins left="0.3937007874015747" right="0.3937007874015747" top="0.3937007874015747" bottom="0.3937007874015747" header="0.4999999924907534" footer="0.4999999924907534"/>
  <pageSetup orientation="landscape" paperSize="9"/>
</worksheet>
</file>

<file path=xl/worksheets/sheet14.xml><?xml version="1.0" encoding="utf-8"?>
<worksheet xmlns="http://schemas.openxmlformats.org/spreadsheetml/2006/main" xmlns:r="http://schemas.openxmlformats.org/officeDocument/2006/relationships">
  <dimension ref="A1:AD23"/>
  <sheetViews>
    <sheetView showGridLines="0" showZeros="0" zoomScalePageLayoutView="0" workbookViewId="0" topLeftCell="A4">
      <selection activeCell="T22" sqref="T22"/>
    </sheetView>
  </sheetViews>
  <sheetFormatPr defaultColWidth="9.16015625" defaultRowHeight="11.25"/>
  <cols>
    <col min="1" max="1" width="10.16015625" style="0" customWidth="1"/>
    <col min="2" max="2" width="25.5" style="0" customWidth="1"/>
    <col min="3" max="29" width="7.16015625" style="0" customWidth="1"/>
  </cols>
  <sheetData>
    <row r="1" ht="22.5" customHeight="1">
      <c r="A1" s="19" t="s">
        <v>23</v>
      </c>
    </row>
    <row r="2" spans="1:29" ht="35.25" customHeight="1">
      <c r="A2" s="171" t="s">
        <v>451</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row>
    <row r="3" ht="18.75" customHeight="1">
      <c r="AC3" s="28" t="s">
        <v>27</v>
      </c>
    </row>
    <row r="4" spans="1:29" ht="25.5" customHeight="1">
      <c r="A4" s="174" t="s">
        <v>127</v>
      </c>
      <c r="B4" s="174" t="s">
        <v>128</v>
      </c>
      <c r="C4" s="195" t="s">
        <v>564</v>
      </c>
      <c r="D4" s="196"/>
      <c r="E4" s="196"/>
      <c r="F4" s="196"/>
      <c r="G4" s="196"/>
      <c r="H4" s="196"/>
      <c r="I4" s="196"/>
      <c r="J4" s="196"/>
      <c r="K4" s="196"/>
      <c r="L4" s="195" t="s">
        <v>565</v>
      </c>
      <c r="M4" s="196"/>
      <c r="N4" s="196"/>
      <c r="O4" s="196"/>
      <c r="P4" s="196"/>
      <c r="Q4" s="196"/>
      <c r="R4" s="196"/>
      <c r="S4" s="196"/>
      <c r="T4" s="196"/>
      <c r="U4" s="196" t="s">
        <v>344</v>
      </c>
      <c r="V4" s="196"/>
      <c r="W4" s="196"/>
      <c r="X4" s="196"/>
      <c r="Y4" s="196"/>
      <c r="Z4" s="196"/>
      <c r="AA4" s="196"/>
      <c r="AB4" s="196"/>
      <c r="AC4" s="196"/>
    </row>
    <row r="5" spans="1:29" ht="27" customHeight="1">
      <c r="A5" s="174"/>
      <c r="B5" s="174"/>
      <c r="C5" s="196" t="s">
        <v>142</v>
      </c>
      <c r="D5" s="196" t="s">
        <v>345</v>
      </c>
      <c r="E5" s="196"/>
      <c r="F5" s="196"/>
      <c r="G5" s="196"/>
      <c r="H5" s="196"/>
      <c r="I5" s="196"/>
      <c r="J5" s="196" t="s">
        <v>346</v>
      </c>
      <c r="K5" s="196" t="s">
        <v>238</v>
      </c>
      <c r="L5" s="196" t="s">
        <v>142</v>
      </c>
      <c r="M5" s="196" t="s">
        <v>345</v>
      </c>
      <c r="N5" s="196"/>
      <c r="O5" s="196"/>
      <c r="P5" s="196"/>
      <c r="Q5" s="196"/>
      <c r="R5" s="196"/>
      <c r="S5" s="196" t="s">
        <v>346</v>
      </c>
      <c r="T5" s="196" t="s">
        <v>238</v>
      </c>
      <c r="U5" s="196" t="s">
        <v>142</v>
      </c>
      <c r="V5" s="196" t="s">
        <v>345</v>
      </c>
      <c r="W5" s="196"/>
      <c r="X5" s="196"/>
      <c r="Y5" s="196"/>
      <c r="Z5" s="196"/>
      <c r="AA5" s="196"/>
      <c r="AB5" s="196" t="s">
        <v>346</v>
      </c>
      <c r="AC5" s="196" t="s">
        <v>238</v>
      </c>
    </row>
    <row r="6" spans="1:29" ht="34.5" customHeight="1">
      <c r="A6" s="174"/>
      <c r="B6" s="174"/>
      <c r="C6" s="196"/>
      <c r="D6" s="196" t="s">
        <v>147</v>
      </c>
      <c r="E6" s="174" t="s">
        <v>347</v>
      </c>
      <c r="F6" s="196" t="s">
        <v>348</v>
      </c>
      <c r="G6" s="196" t="s">
        <v>349</v>
      </c>
      <c r="H6" s="196"/>
      <c r="I6" s="196"/>
      <c r="J6" s="196"/>
      <c r="K6" s="196"/>
      <c r="L6" s="196"/>
      <c r="M6" s="196" t="s">
        <v>147</v>
      </c>
      <c r="N6" s="174" t="s">
        <v>347</v>
      </c>
      <c r="O6" s="196" t="s">
        <v>348</v>
      </c>
      <c r="P6" s="196" t="s">
        <v>349</v>
      </c>
      <c r="Q6" s="196"/>
      <c r="R6" s="196"/>
      <c r="S6" s="196"/>
      <c r="T6" s="196"/>
      <c r="U6" s="196"/>
      <c r="V6" s="196" t="s">
        <v>147</v>
      </c>
      <c r="W6" s="174" t="s">
        <v>347</v>
      </c>
      <c r="X6" s="196" t="s">
        <v>348</v>
      </c>
      <c r="Y6" s="196" t="s">
        <v>349</v>
      </c>
      <c r="Z6" s="196"/>
      <c r="AA6" s="196"/>
      <c r="AB6" s="196"/>
      <c r="AC6" s="196"/>
    </row>
    <row r="7" spans="1:29" ht="75.75" customHeight="1">
      <c r="A7" s="174"/>
      <c r="B7" s="174"/>
      <c r="C7" s="196"/>
      <c r="D7" s="196"/>
      <c r="E7" s="174"/>
      <c r="F7" s="196"/>
      <c r="G7" s="20" t="s">
        <v>147</v>
      </c>
      <c r="H7" s="20" t="s">
        <v>350</v>
      </c>
      <c r="I7" s="20" t="s">
        <v>250</v>
      </c>
      <c r="J7" s="196"/>
      <c r="K7" s="196"/>
      <c r="L7" s="196"/>
      <c r="M7" s="196"/>
      <c r="N7" s="174"/>
      <c r="O7" s="196"/>
      <c r="P7" s="20" t="s">
        <v>147</v>
      </c>
      <c r="Q7" s="20" t="s">
        <v>350</v>
      </c>
      <c r="R7" s="20" t="s">
        <v>250</v>
      </c>
      <c r="S7" s="196"/>
      <c r="T7" s="196"/>
      <c r="U7" s="196"/>
      <c r="V7" s="196"/>
      <c r="W7" s="174"/>
      <c r="X7" s="196"/>
      <c r="Y7" s="20" t="s">
        <v>147</v>
      </c>
      <c r="Z7" s="20" t="s">
        <v>350</v>
      </c>
      <c r="AA7" s="20" t="s">
        <v>250</v>
      </c>
      <c r="AB7" s="196"/>
      <c r="AC7" s="196"/>
    </row>
    <row r="8" spans="1:29" ht="21" customHeight="1">
      <c r="A8" s="21" t="s">
        <v>151</v>
      </c>
      <c r="B8" s="21" t="s">
        <v>151</v>
      </c>
      <c r="C8" s="22">
        <v>1</v>
      </c>
      <c r="D8" s="22">
        <v>2</v>
      </c>
      <c r="E8" s="22">
        <v>3</v>
      </c>
      <c r="F8" s="22">
        <v>3</v>
      </c>
      <c r="G8" s="22">
        <v>4</v>
      </c>
      <c r="H8" s="22">
        <v>5</v>
      </c>
      <c r="I8" s="22">
        <v>6</v>
      </c>
      <c r="J8" s="22">
        <v>7</v>
      </c>
      <c r="K8" s="22">
        <v>8</v>
      </c>
      <c r="L8" s="22">
        <v>9</v>
      </c>
      <c r="M8" s="22">
        <v>10</v>
      </c>
      <c r="N8" s="22">
        <v>11</v>
      </c>
      <c r="O8" s="22">
        <v>12</v>
      </c>
      <c r="P8" s="22">
        <v>13</v>
      </c>
      <c r="Q8" s="22">
        <v>14</v>
      </c>
      <c r="R8" s="22">
        <v>15</v>
      </c>
      <c r="S8" s="26">
        <v>16</v>
      </c>
      <c r="T8" s="26">
        <v>17</v>
      </c>
      <c r="U8" s="22">
        <v>18</v>
      </c>
      <c r="V8" s="22">
        <v>19</v>
      </c>
      <c r="W8" s="22">
        <v>20</v>
      </c>
      <c r="X8" s="22">
        <v>21</v>
      </c>
      <c r="Y8" s="22">
        <v>22</v>
      </c>
      <c r="Z8" s="22">
        <v>23</v>
      </c>
      <c r="AA8" s="22">
        <v>24</v>
      </c>
      <c r="AB8" s="22">
        <v>25</v>
      </c>
      <c r="AC8" s="22">
        <v>26</v>
      </c>
    </row>
    <row r="9" spans="1:30" s="18" customFormat="1" ht="29.25" customHeight="1">
      <c r="A9" s="150" t="s">
        <v>558</v>
      </c>
      <c r="B9" s="23" t="s">
        <v>142</v>
      </c>
      <c r="C9" s="24">
        <v>80.5</v>
      </c>
      <c r="D9" s="24">
        <v>66</v>
      </c>
      <c r="E9" s="24"/>
      <c r="F9" s="24">
        <v>3</v>
      </c>
      <c r="G9" s="24"/>
      <c r="H9" s="24">
        <v>0</v>
      </c>
      <c r="I9" s="27">
        <v>63</v>
      </c>
      <c r="J9" s="24">
        <v>8</v>
      </c>
      <c r="K9" s="24">
        <v>6.5</v>
      </c>
      <c r="L9" s="24">
        <f>SUM(L10:L12)</f>
        <v>4.3</v>
      </c>
      <c r="M9" s="24">
        <f>SUM(M10:M12)</f>
        <v>4.3</v>
      </c>
      <c r="N9" s="24"/>
      <c r="O9" s="24">
        <f>SUM(O10:O12)</f>
        <v>4.3</v>
      </c>
      <c r="P9" s="24"/>
      <c r="Q9" s="24"/>
      <c r="R9" s="27"/>
      <c r="S9" s="24"/>
      <c r="T9" s="24"/>
      <c r="U9" s="24">
        <f>SUM(U10:U14)</f>
        <v>-78.8</v>
      </c>
      <c r="V9" s="24">
        <f>SUM(V10:V12)</f>
        <v>-64.3</v>
      </c>
      <c r="W9" s="24"/>
      <c r="X9" s="24">
        <f>SUM(X10:X12)</f>
        <v>1.2999999999999998</v>
      </c>
      <c r="Y9" s="24"/>
      <c r="Z9" s="24">
        <v>0</v>
      </c>
      <c r="AA9" s="27">
        <v>-63</v>
      </c>
      <c r="AB9" s="24">
        <v>-8</v>
      </c>
      <c r="AC9" s="24">
        <f>SUM(AC11:AC14)</f>
        <v>-6.5</v>
      </c>
      <c r="AD9" s="29"/>
    </row>
    <row r="10" spans="1:30" s="18" customFormat="1" ht="29.25" customHeight="1">
      <c r="A10" s="150" t="s">
        <v>559</v>
      </c>
      <c r="B10" s="23" t="s">
        <v>524</v>
      </c>
      <c r="C10" s="24"/>
      <c r="D10" s="24"/>
      <c r="E10" s="24"/>
      <c r="F10" s="24"/>
      <c r="G10" s="24"/>
      <c r="H10" s="24"/>
      <c r="I10" s="27"/>
      <c r="J10" s="24"/>
      <c r="K10" s="24"/>
      <c r="L10" s="24">
        <v>0.3</v>
      </c>
      <c r="M10" s="24">
        <v>0.3</v>
      </c>
      <c r="N10" s="24"/>
      <c r="O10" s="24">
        <v>0.3</v>
      </c>
      <c r="P10" s="24"/>
      <c r="Q10" s="24"/>
      <c r="R10" s="27"/>
      <c r="S10" s="24"/>
      <c r="T10" s="24"/>
      <c r="U10" s="24">
        <v>-0.3</v>
      </c>
      <c r="V10" s="24">
        <v>-0.3</v>
      </c>
      <c r="W10" s="24"/>
      <c r="X10" s="24">
        <v>0.3</v>
      </c>
      <c r="Y10" s="24"/>
      <c r="Z10" s="24"/>
      <c r="AA10" s="27"/>
      <c r="AB10" s="24"/>
      <c r="AC10" s="24"/>
      <c r="AD10" s="29"/>
    </row>
    <row r="11" spans="1:30" s="18" customFormat="1" ht="29.25" customHeight="1">
      <c r="A11" s="150" t="s">
        <v>560</v>
      </c>
      <c r="B11" s="23" t="s">
        <v>528</v>
      </c>
      <c r="C11" s="24"/>
      <c r="D11" s="24"/>
      <c r="E11" s="24"/>
      <c r="F11" s="24"/>
      <c r="G11" s="24"/>
      <c r="H11" s="24"/>
      <c r="I11" s="27"/>
      <c r="J11" s="24"/>
      <c r="K11" s="24"/>
      <c r="L11" s="24">
        <v>3</v>
      </c>
      <c r="M11" s="24">
        <v>3</v>
      </c>
      <c r="N11" s="24"/>
      <c r="O11" s="24">
        <v>3</v>
      </c>
      <c r="P11" s="24"/>
      <c r="Q11" s="24"/>
      <c r="R11" s="27"/>
      <c r="S11" s="24"/>
      <c r="T11" s="24"/>
      <c r="U11" s="24">
        <v>-3</v>
      </c>
      <c r="V11" s="24">
        <v>-3</v>
      </c>
      <c r="W11" s="24"/>
      <c r="X11" s="24">
        <v>3</v>
      </c>
      <c r="Y11" s="24"/>
      <c r="Z11" s="24"/>
      <c r="AA11" s="27"/>
      <c r="AB11" s="24"/>
      <c r="AC11" s="24"/>
      <c r="AD11" s="29"/>
    </row>
    <row r="12" spans="1:29" ht="29.25" customHeight="1">
      <c r="A12" s="150" t="s">
        <v>561</v>
      </c>
      <c r="B12" s="23" t="s">
        <v>541</v>
      </c>
      <c r="C12" s="24">
        <v>79</v>
      </c>
      <c r="D12" s="24">
        <v>66</v>
      </c>
      <c r="E12" s="24"/>
      <c r="F12" s="24">
        <v>3</v>
      </c>
      <c r="G12" s="24"/>
      <c r="H12" s="24">
        <v>0</v>
      </c>
      <c r="I12" s="27">
        <v>63</v>
      </c>
      <c r="J12" s="24">
        <v>8</v>
      </c>
      <c r="K12" s="24">
        <v>5</v>
      </c>
      <c r="L12" s="24">
        <v>1</v>
      </c>
      <c r="M12" s="24">
        <v>1</v>
      </c>
      <c r="N12" s="24"/>
      <c r="O12" s="24">
        <v>1</v>
      </c>
      <c r="P12" s="24"/>
      <c r="Q12" s="24"/>
      <c r="R12" s="27"/>
      <c r="S12" s="24"/>
      <c r="T12" s="24"/>
      <c r="U12" s="24">
        <v>-74</v>
      </c>
      <c r="V12" s="24">
        <v>-61</v>
      </c>
      <c r="W12" s="24"/>
      <c r="X12" s="24">
        <v>-2</v>
      </c>
      <c r="Y12" s="24"/>
      <c r="Z12" s="24">
        <v>0</v>
      </c>
      <c r="AA12" s="27">
        <v>-63</v>
      </c>
      <c r="AB12" s="24">
        <v>-8</v>
      </c>
      <c r="AC12" s="24">
        <v>-5</v>
      </c>
    </row>
    <row r="13" spans="1:29" ht="27.75" customHeight="1">
      <c r="A13" s="150" t="s">
        <v>562</v>
      </c>
      <c r="B13" s="23" t="s">
        <v>546</v>
      </c>
      <c r="C13" s="24">
        <v>0.27</v>
      </c>
      <c r="D13" s="24"/>
      <c r="E13" s="24"/>
      <c r="F13" s="24"/>
      <c r="G13" s="24"/>
      <c r="H13" s="24">
        <v>0</v>
      </c>
      <c r="I13" s="27"/>
      <c r="J13" s="24"/>
      <c r="K13" s="24">
        <v>0.27</v>
      </c>
      <c r="L13" s="24"/>
      <c r="M13" s="24"/>
      <c r="N13" s="24"/>
      <c r="O13" s="24"/>
      <c r="P13" s="24"/>
      <c r="Q13" s="24"/>
      <c r="R13" s="27"/>
      <c r="S13" s="24"/>
      <c r="T13" s="24"/>
      <c r="U13" s="24">
        <v>-0.27</v>
      </c>
      <c r="V13" s="24"/>
      <c r="W13" s="24"/>
      <c r="X13" s="24"/>
      <c r="Y13" s="24"/>
      <c r="Z13" s="24"/>
      <c r="AA13" s="27"/>
      <c r="AB13" s="24"/>
      <c r="AC13" s="24">
        <v>-0.27</v>
      </c>
    </row>
    <row r="14" spans="1:29" ht="27.75" customHeight="1">
      <c r="A14" s="150" t="s">
        <v>563</v>
      </c>
      <c r="B14" s="23" t="s">
        <v>552</v>
      </c>
      <c r="C14" s="24">
        <v>1.23</v>
      </c>
      <c r="D14" s="24"/>
      <c r="E14" s="24"/>
      <c r="F14" s="24"/>
      <c r="G14" s="24">
        <v>0</v>
      </c>
      <c r="H14" s="24">
        <v>0</v>
      </c>
      <c r="I14" s="27">
        <v>0</v>
      </c>
      <c r="J14" s="24"/>
      <c r="K14" s="24">
        <v>1.23</v>
      </c>
      <c r="L14" s="24"/>
      <c r="M14" s="24"/>
      <c r="N14" s="24"/>
      <c r="O14" s="24"/>
      <c r="P14" s="24"/>
      <c r="Q14" s="24"/>
      <c r="R14" s="27"/>
      <c r="S14" s="24"/>
      <c r="T14" s="24"/>
      <c r="U14" s="24">
        <v>-1.23</v>
      </c>
      <c r="V14" s="24"/>
      <c r="W14" s="24"/>
      <c r="X14" s="24"/>
      <c r="Y14" s="24">
        <v>0</v>
      </c>
      <c r="Z14" s="24">
        <v>0</v>
      </c>
      <c r="AA14" s="27">
        <v>0</v>
      </c>
      <c r="AB14" s="24"/>
      <c r="AC14" s="24">
        <v>-1.23</v>
      </c>
    </row>
    <row r="15" spans="2:24" ht="12.75" customHeight="1">
      <c r="B15" s="25"/>
      <c r="C15" s="25"/>
      <c r="D15" s="25"/>
      <c r="E15" s="25"/>
      <c r="F15" s="25"/>
      <c r="G15" s="25"/>
      <c r="H15" s="25"/>
      <c r="I15" s="25"/>
      <c r="J15" s="25"/>
      <c r="K15" s="25"/>
      <c r="L15" s="25"/>
      <c r="M15" s="25"/>
      <c r="N15" s="25"/>
      <c r="P15" s="25"/>
      <c r="Q15" s="25"/>
      <c r="R15" s="25"/>
      <c r="S15" s="25"/>
      <c r="T15" s="25"/>
      <c r="V15" s="25"/>
      <c r="W15" s="25"/>
      <c r="X15" s="25"/>
    </row>
    <row r="16" spans="8:24" ht="12.75" customHeight="1">
      <c r="H16" s="25"/>
      <c r="I16" s="25"/>
      <c r="J16" s="25"/>
      <c r="K16" s="25"/>
      <c r="L16" s="25"/>
      <c r="M16" s="25"/>
      <c r="N16" s="25"/>
      <c r="S16" s="25"/>
      <c r="T16" s="25"/>
      <c r="X16" s="25"/>
    </row>
    <row r="17" spans="9:20" ht="12.75" customHeight="1">
      <c r="I17" s="25"/>
      <c r="J17" s="25"/>
      <c r="K17" s="25"/>
      <c r="L17" s="25"/>
      <c r="T17" s="25"/>
    </row>
    <row r="18" spans="11:20" ht="12.75" customHeight="1">
      <c r="K18" s="25"/>
      <c r="L18" s="25"/>
      <c r="M18" s="25"/>
      <c r="S18" s="25"/>
      <c r="T18" s="25"/>
    </row>
    <row r="19" spans="12:19" ht="12.75" customHeight="1">
      <c r="L19" s="25"/>
      <c r="S19" s="25"/>
    </row>
    <row r="20" spans="12:20" ht="12.75" customHeight="1">
      <c r="L20" s="25"/>
      <c r="T20" s="25"/>
    </row>
    <row r="21" spans="13:20" ht="12.75" customHeight="1">
      <c r="M21" s="25"/>
      <c r="T21" s="25"/>
    </row>
    <row r="22" ht="12.75" customHeight="1">
      <c r="T22" s="25"/>
    </row>
    <row r="23" ht="12.75" customHeight="1">
      <c r="T23" s="25"/>
    </row>
  </sheetData>
  <sheetProtection/>
  <mergeCells count="30">
    <mergeCell ref="W6:W7"/>
    <mergeCell ref="X6:X7"/>
    <mergeCell ref="AB5:AB7"/>
    <mergeCell ref="AC5:AC7"/>
    <mergeCell ref="N6:N7"/>
    <mergeCell ref="O6:O7"/>
    <mergeCell ref="S5:S7"/>
    <mergeCell ref="T5:T7"/>
    <mergeCell ref="U5:U7"/>
    <mergeCell ref="V6:V7"/>
    <mergeCell ref="G6:I6"/>
    <mergeCell ref="P6:R6"/>
    <mergeCell ref="Y6:AA6"/>
    <mergeCell ref="A4:A7"/>
    <mergeCell ref="B4:B7"/>
    <mergeCell ref="C5:C7"/>
    <mergeCell ref="D6:D7"/>
    <mergeCell ref="E6:E7"/>
    <mergeCell ref="F6:F7"/>
    <mergeCell ref="J5:J7"/>
    <mergeCell ref="A2:AC2"/>
    <mergeCell ref="C4:K4"/>
    <mergeCell ref="L4:T4"/>
    <mergeCell ref="U4:AC4"/>
    <mergeCell ref="D5:I5"/>
    <mergeCell ref="M5:R5"/>
    <mergeCell ref="V5:AA5"/>
    <mergeCell ref="K5:K7"/>
    <mergeCell ref="L5:L7"/>
    <mergeCell ref="M6:M7"/>
  </mergeCells>
  <printOptions horizontalCentered="1"/>
  <pageMargins left="0.3937007874015747" right="0" top="0.3937007874015747" bottom="0.3937007874015747" header="0.4999999924907534" footer="0.4999999924907534"/>
  <pageSetup orientation="landscape" paperSize="9" scale="75" r:id="rId1"/>
</worksheet>
</file>

<file path=xl/worksheets/sheet15.xml><?xml version="1.0" encoding="utf-8"?>
<worksheet xmlns="http://schemas.openxmlformats.org/spreadsheetml/2006/main" xmlns:r="http://schemas.openxmlformats.org/officeDocument/2006/relationships">
  <dimension ref="A1:I38"/>
  <sheetViews>
    <sheetView zoomScalePageLayoutView="0" workbookViewId="0" topLeftCell="A1">
      <selection activeCell="D22" sqref="D22:F22"/>
    </sheetView>
  </sheetViews>
  <sheetFormatPr defaultColWidth="12" defaultRowHeight="11.25"/>
  <cols>
    <col min="1" max="1" width="7.16015625" style="16" customWidth="1"/>
    <col min="2" max="2" width="12.83203125" style="16" customWidth="1"/>
    <col min="3" max="3" width="12.66015625" style="16" customWidth="1"/>
    <col min="4" max="4" width="25.5" style="16" customWidth="1"/>
    <col min="5" max="5" width="12" style="16" customWidth="1"/>
    <col min="6" max="6" width="6" style="16" customWidth="1"/>
    <col min="7" max="7" width="12" style="16" customWidth="1"/>
    <col min="8" max="8" width="8.83203125" style="16" customWidth="1"/>
    <col min="9" max="9" width="10.33203125" style="16" customWidth="1"/>
    <col min="10" max="16384" width="12" style="16" customWidth="1"/>
  </cols>
  <sheetData>
    <row r="1" spans="1:2" ht="24" customHeight="1">
      <c r="A1" s="197" t="s">
        <v>24</v>
      </c>
      <c r="B1" s="197"/>
    </row>
    <row r="2" spans="1:9" ht="28.5" customHeight="1">
      <c r="A2" s="198" t="s">
        <v>567</v>
      </c>
      <c r="B2" s="198"/>
      <c r="C2" s="198"/>
      <c r="D2" s="198"/>
      <c r="E2" s="198"/>
      <c r="F2" s="198"/>
      <c r="G2" s="198"/>
      <c r="H2" s="198"/>
      <c r="I2" s="198"/>
    </row>
    <row r="3" spans="1:9" ht="22.5" customHeight="1">
      <c r="A3" s="199" t="s">
        <v>452</v>
      </c>
      <c r="B3" s="199"/>
      <c r="C3" s="199"/>
      <c r="D3" s="199"/>
      <c r="E3" s="199"/>
      <c r="F3" s="199"/>
      <c r="G3" s="199"/>
      <c r="H3" s="199"/>
      <c r="I3" s="199"/>
    </row>
    <row r="4" spans="1:9" ht="24" customHeight="1">
      <c r="A4" s="200" t="s">
        <v>351</v>
      </c>
      <c r="B4" s="200"/>
      <c r="C4" s="200"/>
      <c r="D4" s="200"/>
      <c r="E4" s="200"/>
      <c r="F4" s="200"/>
      <c r="G4" s="200"/>
      <c r="H4" s="200"/>
      <c r="I4" s="200"/>
    </row>
    <row r="5" spans="1:9" ht="24" customHeight="1">
      <c r="A5" s="200" t="s">
        <v>352</v>
      </c>
      <c r="B5" s="200"/>
      <c r="C5" s="200"/>
      <c r="D5" s="200"/>
      <c r="E5" s="200"/>
      <c r="F5" s="200" t="s">
        <v>353</v>
      </c>
      <c r="G5" s="200"/>
      <c r="H5" s="200"/>
      <c r="I5" s="200"/>
    </row>
    <row r="6" spans="1:9" ht="21" customHeight="1">
      <c r="A6" s="200" t="s">
        <v>354</v>
      </c>
      <c r="B6" s="209"/>
      <c r="C6" s="209"/>
      <c r="D6" s="200" t="s">
        <v>355</v>
      </c>
      <c r="E6" s="200"/>
      <c r="F6" s="200"/>
      <c r="G6" s="200"/>
      <c r="H6" s="200"/>
      <c r="I6" s="200"/>
    </row>
    <row r="7" spans="1:9" ht="24" customHeight="1">
      <c r="A7" s="209"/>
      <c r="B7" s="209"/>
      <c r="C7" s="209"/>
      <c r="D7" s="200" t="s">
        <v>356</v>
      </c>
      <c r="E7" s="200"/>
      <c r="F7" s="200"/>
      <c r="G7" s="200"/>
      <c r="H7" s="200"/>
      <c r="I7" s="200"/>
    </row>
    <row r="8" spans="1:9" ht="24" customHeight="1">
      <c r="A8" s="209"/>
      <c r="B8" s="209"/>
      <c r="C8" s="209"/>
      <c r="D8" s="200" t="s">
        <v>357</v>
      </c>
      <c r="E8" s="200"/>
      <c r="F8" s="200"/>
      <c r="G8" s="200"/>
      <c r="H8" s="200"/>
      <c r="I8" s="200"/>
    </row>
    <row r="9" spans="1:9" ht="21" customHeight="1">
      <c r="A9" s="207" t="s">
        <v>358</v>
      </c>
      <c r="B9" s="207"/>
      <c r="C9" s="207"/>
      <c r="D9" s="207"/>
      <c r="E9" s="207"/>
      <c r="F9" s="207"/>
      <c r="G9" s="207"/>
      <c r="H9" s="207"/>
      <c r="I9" s="207"/>
    </row>
    <row r="10" spans="1:9" ht="51.75" customHeight="1">
      <c r="A10" s="208"/>
      <c r="B10" s="207"/>
      <c r="C10" s="207"/>
      <c r="D10" s="207"/>
      <c r="E10" s="207"/>
      <c r="F10" s="207"/>
      <c r="G10" s="207"/>
      <c r="H10" s="207"/>
      <c r="I10" s="207"/>
    </row>
    <row r="11" spans="1:9" ht="24.75" customHeight="1">
      <c r="A11" s="207" t="s">
        <v>359</v>
      </c>
      <c r="B11" s="17" t="s">
        <v>360</v>
      </c>
      <c r="C11" s="17" t="s">
        <v>361</v>
      </c>
      <c r="D11" s="201" t="s">
        <v>362</v>
      </c>
      <c r="E11" s="202"/>
      <c r="F11" s="203"/>
      <c r="G11" s="201" t="s">
        <v>363</v>
      </c>
      <c r="H11" s="202"/>
      <c r="I11" s="203"/>
    </row>
    <row r="12" spans="1:9" ht="15.75" customHeight="1">
      <c r="A12" s="207"/>
      <c r="B12" s="200" t="s">
        <v>364</v>
      </c>
      <c r="C12" s="200" t="s">
        <v>365</v>
      </c>
      <c r="D12" s="204"/>
      <c r="E12" s="205"/>
      <c r="F12" s="206"/>
      <c r="G12" s="201"/>
      <c r="H12" s="202"/>
      <c r="I12" s="203"/>
    </row>
    <row r="13" spans="1:9" ht="15.75" customHeight="1">
      <c r="A13" s="207"/>
      <c r="B13" s="200"/>
      <c r="C13" s="200"/>
      <c r="D13" s="204"/>
      <c r="E13" s="205"/>
      <c r="F13" s="206"/>
      <c r="G13" s="201"/>
      <c r="H13" s="202"/>
      <c r="I13" s="203"/>
    </row>
    <row r="14" spans="1:9" ht="15.75" customHeight="1">
      <c r="A14" s="207"/>
      <c r="B14" s="200"/>
      <c r="C14" s="200"/>
      <c r="D14" s="204" t="s">
        <v>366</v>
      </c>
      <c r="E14" s="205"/>
      <c r="F14" s="206"/>
      <c r="G14" s="201"/>
      <c r="H14" s="202"/>
      <c r="I14" s="203"/>
    </row>
    <row r="15" spans="1:9" ht="15.75" customHeight="1">
      <c r="A15" s="207"/>
      <c r="B15" s="200"/>
      <c r="C15" s="200" t="s">
        <v>367</v>
      </c>
      <c r="D15" s="204"/>
      <c r="E15" s="205"/>
      <c r="F15" s="206"/>
      <c r="G15" s="201"/>
      <c r="H15" s="202"/>
      <c r="I15" s="203"/>
    </row>
    <row r="16" spans="1:9" ht="15.75" customHeight="1">
      <c r="A16" s="207"/>
      <c r="B16" s="200"/>
      <c r="C16" s="200"/>
      <c r="D16" s="204"/>
      <c r="E16" s="205"/>
      <c r="F16" s="206"/>
      <c r="G16" s="201"/>
      <c r="H16" s="202"/>
      <c r="I16" s="203"/>
    </row>
    <row r="17" spans="1:9" ht="15.75" customHeight="1">
      <c r="A17" s="207"/>
      <c r="B17" s="200"/>
      <c r="C17" s="200"/>
      <c r="D17" s="204" t="s">
        <v>366</v>
      </c>
      <c r="E17" s="205"/>
      <c r="F17" s="206"/>
      <c r="G17" s="201"/>
      <c r="H17" s="202"/>
      <c r="I17" s="203"/>
    </row>
    <row r="18" spans="1:9" ht="15.75" customHeight="1">
      <c r="A18" s="207"/>
      <c r="B18" s="200"/>
      <c r="C18" s="200" t="s">
        <v>368</v>
      </c>
      <c r="D18" s="204"/>
      <c r="E18" s="205"/>
      <c r="F18" s="206"/>
      <c r="G18" s="201"/>
      <c r="H18" s="202"/>
      <c r="I18" s="203"/>
    </row>
    <row r="19" spans="1:9" ht="15.75" customHeight="1">
      <c r="A19" s="207"/>
      <c r="B19" s="200"/>
      <c r="C19" s="200"/>
      <c r="D19" s="204"/>
      <c r="E19" s="205"/>
      <c r="F19" s="206"/>
      <c r="G19" s="201"/>
      <c r="H19" s="202"/>
      <c r="I19" s="203"/>
    </row>
    <row r="20" spans="1:9" ht="15.75" customHeight="1">
      <c r="A20" s="207"/>
      <c r="B20" s="200"/>
      <c r="C20" s="200"/>
      <c r="D20" s="204" t="s">
        <v>366</v>
      </c>
      <c r="E20" s="205"/>
      <c r="F20" s="206"/>
      <c r="G20" s="201"/>
      <c r="H20" s="202"/>
      <c r="I20" s="203"/>
    </row>
    <row r="21" spans="1:9" ht="15.75" customHeight="1">
      <c r="A21" s="207"/>
      <c r="B21" s="200"/>
      <c r="C21" s="200" t="s">
        <v>369</v>
      </c>
      <c r="D21" s="204"/>
      <c r="E21" s="205"/>
      <c r="F21" s="206"/>
      <c r="G21" s="201"/>
      <c r="H21" s="202"/>
      <c r="I21" s="203"/>
    </row>
    <row r="22" spans="1:9" ht="15.75" customHeight="1">
      <c r="A22" s="207"/>
      <c r="B22" s="200"/>
      <c r="C22" s="200"/>
      <c r="D22" s="204"/>
      <c r="E22" s="205"/>
      <c r="F22" s="206"/>
      <c r="G22" s="201"/>
      <c r="H22" s="202"/>
      <c r="I22" s="203"/>
    </row>
    <row r="23" spans="1:9" ht="15.75" customHeight="1">
      <c r="A23" s="207"/>
      <c r="B23" s="200"/>
      <c r="C23" s="200"/>
      <c r="D23" s="204" t="s">
        <v>366</v>
      </c>
      <c r="E23" s="205"/>
      <c r="F23" s="206"/>
      <c r="G23" s="201"/>
      <c r="H23" s="202"/>
      <c r="I23" s="203"/>
    </row>
    <row r="24" spans="1:9" ht="15.75" customHeight="1">
      <c r="A24" s="207"/>
      <c r="B24" s="200" t="s">
        <v>370</v>
      </c>
      <c r="C24" s="200" t="s">
        <v>371</v>
      </c>
      <c r="D24" s="204"/>
      <c r="E24" s="205"/>
      <c r="F24" s="206"/>
      <c r="G24" s="201"/>
      <c r="H24" s="202"/>
      <c r="I24" s="203"/>
    </row>
    <row r="25" spans="1:9" ht="15.75" customHeight="1">
      <c r="A25" s="207"/>
      <c r="B25" s="200"/>
      <c r="C25" s="200"/>
      <c r="D25" s="204"/>
      <c r="E25" s="205"/>
      <c r="F25" s="206"/>
      <c r="G25" s="201"/>
      <c r="H25" s="202"/>
      <c r="I25" s="203"/>
    </row>
    <row r="26" spans="1:9" ht="15.75" customHeight="1">
      <c r="A26" s="207"/>
      <c r="B26" s="200"/>
      <c r="C26" s="200"/>
      <c r="D26" s="204" t="s">
        <v>366</v>
      </c>
      <c r="E26" s="205"/>
      <c r="F26" s="206"/>
      <c r="G26" s="201"/>
      <c r="H26" s="202"/>
      <c r="I26" s="203"/>
    </row>
    <row r="27" spans="1:9" ht="15.75" customHeight="1">
      <c r="A27" s="207"/>
      <c r="B27" s="200"/>
      <c r="C27" s="200" t="s">
        <v>372</v>
      </c>
      <c r="D27" s="204"/>
      <c r="E27" s="205"/>
      <c r="F27" s="206"/>
      <c r="G27" s="201"/>
      <c r="H27" s="202"/>
      <c r="I27" s="203"/>
    </row>
    <row r="28" spans="1:9" ht="15.75" customHeight="1">
      <c r="A28" s="207"/>
      <c r="B28" s="200"/>
      <c r="C28" s="200"/>
      <c r="D28" s="204"/>
      <c r="E28" s="205"/>
      <c r="F28" s="206"/>
      <c r="G28" s="201"/>
      <c r="H28" s="202"/>
      <c r="I28" s="203"/>
    </row>
    <row r="29" spans="1:9" ht="15.75" customHeight="1">
      <c r="A29" s="207"/>
      <c r="B29" s="200"/>
      <c r="C29" s="200"/>
      <c r="D29" s="204" t="s">
        <v>366</v>
      </c>
      <c r="E29" s="205"/>
      <c r="F29" s="206"/>
      <c r="G29" s="201"/>
      <c r="H29" s="202"/>
      <c r="I29" s="203"/>
    </row>
    <row r="30" spans="1:9" ht="15.75" customHeight="1">
      <c r="A30" s="207"/>
      <c r="B30" s="200"/>
      <c r="C30" s="200" t="s">
        <v>373</v>
      </c>
      <c r="D30" s="204"/>
      <c r="E30" s="205"/>
      <c r="F30" s="206"/>
      <c r="G30" s="201"/>
      <c r="H30" s="202"/>
      <c r="I30" s="203"/>
    </row>
    <row r="31" spans="1:9" ht="15.75" customHeight="1">
      <c r="A31" s="207"/>
      <c r="B31" s="200"/>
      <c r="C31" s="200"/>
      <c r="D31" s="204"/>
      <c r="E31" s="205"/>
      <c r="F31" s="206"/>
      <c r="G31" s="201"/>
      <c r="H31" s="202"/>
      <c r="I31" s="203"/>
    </row>
    <row r="32" spans="1:9" ht="15.75" customHeight="1">
      <c r="A32" s="207"/>
      <c r="B32" s="200"/>
      <c r="C32" s="200"/>
      <c r="D32" s="204" t="s">
        <v>366</v>
      </c>
      <c r="E32" s="205"/>
      <c r="F32" s="206"/>
      <c r="G32" s="201"/>
      <c r="H32" s="202"/>
      <c r="I32" s="203"/>
    </row>
    <row r="33" spans="1:9" ht="15.75" customHeight="1">
      <c r="A33" s="207"/>
      <c r="B33" s="200"/>
      <c r="C33" s="200" t="s">
        <v>374</v>
      </c>
      <c r="D33" s="204"/>
      <c r="E33" s="205"/>
      <c r="F33" s="206"/>
      <c r="G33" s="201"/>
      <c r="H33" s="202"/>
      <c r="I33" s="203"/>
    </row>
    <row r="34" spans="1:9" ht="15.75" customHeight="1">
      <c r="A34" s="207"/>
      <c r="B34" s="200"/>
      <c r="C34" s="200"/>
      <c r="D34" s="204"/>
      <c r="E34" s="205"/>
      <c r="F34" s="206"/>
      <c r="G34" s="201"/>
      <c r="H34" s="202"/>
      <c r="I34" s="203"/>
    </row>
    <row r="35" spans="1:9" ht="15.75" customHeight="1">
      <c r="A35" s="207"/>
      <c r="B35" s="200"/>
      <c r="C35" s="200"/>
      <c r="D35" s="204" t="s">
        <v>366</v>
      </c>
      <c r="E35" s="205"/>
      <c r="F35" s="206"/>
      <c r="G35" s="201"/>
      <c r="H35" s="202"/>
      <c r="I35" s="203"/>
    </row>
    <row r="36" spans="1:9" ht="15.75" customHeight="1">
      <c r="A36" s="207"/>
      <c r="B36" s="200" t="s">
        <v>375</v>
      </c>
      <c r="C36" s="200" t="s">
        <v>376</v>
      </c>
      <c r="D36" s="204"/>
      <c r="E36" s="205"/>
      <c r="F36" s="206"/>
      <c r="G36" s="201"/>
      <c r="H36" s="202"/>
      <c r="I36" s="203"/>
    </row>
    <row r="37" spans="1:9" ht="15.75" customHeight="1">
      <c r="A37" s="207"/>
      <c r="B37" s="200"/>
      <c r="C37" s="200"/>
      <c r="D37" s="204"/>
      <c r="E37" s="205"/>
      <c r="F37" s="206"/>
      <c r="G37" s="201"/>
      <c r="H37" s="202"/>
      <c r="I37" s="203"/>
    </row>
    <row r="38" spans="1:9" ht="15.75" customHeight="1">
      <c r="A38" s="207"/>
      <c r="B38" s="200"/>
      <c r="C38" s="200"/>
      <c r="D38" s="204" t="s">
        <v>366</v>
      </c>
      <c r="E38" s="205"/>
      <c r="F38" s="206"/>
      <c r="G38" s="201"/>
      <c r="H38" s="202"/>
      <c r="I38" s="203"/>
    </row>
  </sheetData>
  <sheetProtection/>
  <mergeCells count="87">
    <mergeCell ref="B9:I10"/>
    <mergeCell ref="A6:C8"/>
    <mergeCell ref="C21:C23"/>
    <mergeCell ref="C24:C26"/>
    <mergeCell ref="C27:C29"/>
    <mergeCell ref="C30:C32"/>
    <mergeCell ref="C15:C17"/>
    <mergeCell ref="C18:C20"/>
    <mergeCell ref="D32:F32"/>
    <mergeCell ref="G32:I32"/>
    <mergeCell ref="C33:C35"/>
    <mergeCell ref="C36:C38"/>
    <mergeCell ref="D38:F38"/>
    <mergeCell ref="G38:I38"/>
    <mergeCell ref="A9:A10"/>
    <mergeCell ref="A11:A38"/>
    <mergeCell ref="B12:B23"/>
    <mergeCell ref="B24:B35"/>
    <mergeCell ref="B36:B38"/>
    <mergeCell ref="C12:C14"/>
    <mergeCell ref="D35:F35"/>
    <mergeCell ref="G35:I35"/>
    <mergeCell ref="D36:F36"/>
    <mergeCell ref="G36:I36"/>
    <mergeCell ref="D37:F37"/>
    <mergeCell ref="G37:I37"/>
    <mergeCell ref="D33:F33"/>
    <mergeCell ref="G33:I33"/>
    <mergeCell ref="D34:F34"/>
    <mergeCell ref="G34:I34"/>
    <mergeCell ref="D29:F29"/>
    <mergeCell ref="G29:I29"/>
    <mergeCell ref="D30:F30"/>
    <mergeCell ref="G30:I30"/>
    <mergeCell ref="D31:F31"/>
    <mergeCell ref="G31:I31"/>
    <mergeCell ref="D26:F26"/>
    <mergeCell ref="G26:I26"/>
    <mergeCell ref="D27:F27"/>
    <mergeCell ref="G27:I27"/>
    <mergeCell ref="D28:F28"/>
    <mergeCell ref="G28:I28"/>
    <mergeCell ref="D23:F23"/>
    <mergeCell ref="G23:I23"/>
    <mergeCell ref="D24:F24"/>
    <mergeCell ref="G24:I24"/>
    <mergeCell ref="D25:F25"/>
    <mergeCell ref="G25:I25"/>
    <mergeCell ref="D20:F20"/>
    <mergeCell ref="G20:I20"/>
    <mergeCell ref="D21:F21"/>
    <mergeCell ref="G21:I21"/>
    <mergeCell ref="D22:F22"/>
    <mergeCell ref="G22:I22"/>
    <mergeCell ref="D17:F17"/>
    <mergeCell ref="G17:I17"/>
    <mergeCell ref="D18:F18"/>
    <mergeCell ref="G18:I18"/>
    <mergeCell ref="D19:F19"/>
    <mergeCell ref="G19:I19"/>
    <mergeCell ref="D14:F14"/>
    <mergeCell ref="G14:I14"/>
    <mergeCell ref="D15:F15"/>
    <mergeCell ref="G15:I15"/>
    <mergeCell ref="D16:F16"/>
    <mergeCell ref="G16:I16"/>
    <mergeCell ref="D11:F11"/>
    <mergeCell ref="G11:I11"/>
    <mergeCell ref="D12:F12"/>
    <mergeCell ref="G12:I12"/>
    <mergeCell ref="D13:F13"/>
    <mergeCell ref="G13:I13"/>
    <mergeCell ref="D6:E6"/>
    <mergeCell ref="F6:I6"/>
    <mergeCell ref="D7:E7"/>
    <mergeCell ref="F7:I7"/>
    <mergeCell ref="D8:E8"/>
    <mergeCell ref="F8:I8"/>
    <mergeCell ref="A1:B1"/>
    <mergeCell ref="A2:I2"/>
    <mergeCell ref="A3:I3"/>
    <mergeCell ref="A4:C4"/>
    <mergeCell ref="D4:I4"/>
    <mergeCell ref="A5:C5"/>
    <mergeCell ref="D5:E5"/>
    <mergeCell ref="F5:G5"/>
    <mergeCell ref="H5:I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H29"/>
  <sheetViews>
    <sheetView zoomScalePageLayoutView="0" workbookViewId="0" topLeftCell="A1">
      <selection activeCell="A2" sqref="A2:H2"/>
    </sheetView>
  </sheetViews>
  <sheetFormatPr defaultColWidth="12" defaultRowHeight="11.25"/>
  <cols>
    <col min="1" max="1" width="12" style="1" customWidth="1"/>
    <col min="2" max="2" width="13" style="1" customWidth="1"/>
    <col min="3" max="3" width="14.66015625" style="1" customWidth="1"/>
    <col min="4" max="4" width="4" style="1" customWidth="1"/>
    <col min="5" max="5" width="28.66015625" style="1" customWidth="1"/>
    <col min="6" max="6" width="9.66015625" style="1" customWidth="1"/>
    <col min="7" max="7" width="12" style="1" customWidth="1"/>
    <col min="8" max="8" width="11.66015625" style="1" customWidth="1"/>
    <col min="9" max="16384" width="12" style="1" customWidth="1"/>
  </cols>
  <sheetData>
    <row r="1" spans="1:4" s="13" customFormat="1" ht="16.5" customHeight="1">
      <c r="A1" s="2" t="s">
        <v>25</v>
      </c>
      <c r="B1" s="15"/>
      <c r="C1" s="15"/>
      <c r="D1" s="15"/>
    </row>
    <row r="2" spans="1:8" ht="23.25" customHeight="1">
      <c r="A2" s="210" t="s">
        <v>453</v>
      </c>
      <c r="B2" s="210"/>
      <c r="C2" s="210"/>
      <c r="D2" s="210"/>
      <c r="E2" s="210"/>
      <c r="F2" s="210"/>
      <c r="G2" s="210"/>
      <c r="H2" s="210"/>
    </row>
    <row r="3" spans="1:8" ht="18" customHeight="1">
      <c r="A3" s="211"/>
      <c r="B3" s="211"/>
      <c r="C3" s="211"/>
      <c r="D3" s="211"/>
      <c r="E3" s="211"/>
      <c r="F3" s="211"/>
      <c r="G3" s="211"/>
      <c r="H3" s="211"/>
    </row>
    <row r="4" spans="1:4" s="13" customFormat="1" ht="17.25" customHeight="1">
      <c r="A4" s="2"/>
      <c r="B4" s="2"/>
      <c r="C4" s="2"/>
      <c r="D4" s="2"/>
    </row>
    <row r="5" spans="1:8" ht="21.75" customHeight="1">
      <c r="A5" s="212" t="s">
        <v>377</v>
      </c>
      <c r="B5" s="212"/>
      <c r="C5" s="212"/>
      <c r="D5" s="212"/>
      <c r="E5" s="212"/>
      <c r="F5" s="212"/>
      <c r="G5" s="212"/>
      <c r="H5" s="212"/>
    </row>
    <row r="6" spans="1:8" ht="21.75" customHeight="1">
      <c r="A6" s="212" t="s">
        <v>378</v>
      </c>
      <c r="B6" s="212" t="s">
        <v>379</v>
      </c>
      <c r="C6" s="212"/>
      <c r="D6" s="213" t="s">
        <v>380</v>
      </c>
      <c r="E6" s="213"/>
      <c r="F6" s="213" t="s">
        <v>381</v>
      </c>
      <c r="G6" s="213"/>
      <c r="H6" s="213"/>
    </row>
    <row r="7" spans="1:8" ht="21.75" customHeight="1">
      <c r="A7" s="212"/>
      <c r="B7" s="212"/>
      <c r="C7" s="212"/>
      <c r="D7" s="213"/>
      <c r="E7" s="213"/>
      <c r="F7" s="7" t="s">
        <v>382</v>
      </c>
      <c r="G7" s="7" t="s">
        <v>383</v>
      </c>
      <c r="H7" s="7" t="s">
        <v>384</v>
      </c>
    </row>
    <row r="8" spans="1:8" ht="21.75" customHeight="1">
      <c r="A8" s="212"/>
      <c r="B8" s="212" t="s">
        <v>385</v>
      </c>
      <c r="C8" s="212"/>
      <c r="D8" s="212"/>
      <c r="E8" s="212"/>
      <c r="F8" s="12"/>
      <c r="G8" s="12"/>
      <c r="H8" s="12"/>
    </row>
    <row r="9" spans="1:8" ht="21.75" customHeight="1">
      <c r="A9" s="212"/>
      <c r="B9" s="212" t="s">
        <v>386</v>
      </c>
      <c r="C9" s="212"/>
      <c r="D9" s="212"/>
      <c r="E9" s="212"/>
      <c r="F9" s="12"/>
      <c r="G9" s="12"/>
      <c r="H9" s="12"/>
    </row>
    <row r="10" spans="1:8" ht="21.75" customHeight="1">
      <c r="A10" s="212"/>
      <c r="B10" s="212" t="s">
        <v>387</v>
      </c>
      <c r="C10" s="212"/>
      <c r="D10" s="212"/>
      <c r="E10" s="212"/>
      <c r="F10" s="12"/>
      <c r="G10" s="12"/>
      <c r="H10" s="12"/>
    </row>
    <row r="11" spans="1:8" ht="21.75" customHeight="1">
      <c r="A11" s="212"/>
      <c r="B11" s="212" t="s">
        <v>388</v>
      </c>
      <c r="C11" s="212"/>
      <c r="D11" s="212"/>
      <c r="E11" s="213"/>
      <c r="F11" s="12"/>
      <c r="G11" s="12"/>
      <c r="H11" s="12"/>
    </row>
    <row r="12" spans="1:8" ht="63" customHeight="1">
      <c r="A12" s="7" t="s">
        <v>389</v>
      </c>
      <c r="B12" s="214" t="s">
        <v>390</v>
      </c>
      <c r="C12" s="215"/>
      <c r="D12" s="215"/>
      <c r="E12" s="215"/>
      <c r="F12" s="215"/>
      <c r="G12" s="215"/>
      <c r="H12" s="215"/>
    </row>
    <row r="13" spans="1:8" ht="21.75" customHeight="1">
      <c r="A13" s="212" t="s">
        <v>391</v>
      </c>
      <c r="B13" s="7" t="s">
        <v>360</v>
      </c>
      <c r="C13" s="213" t="s">
        <v>361</v>
      </c>
      <c r="D13" s="213"/>
      <c r="E13" s="213" t="s">
        <v>392</v>
      </c>
      <c r="F13" s="213"/>
      <c r="G13" s="213" t="s">
        <v>363</v>
      </c>
      <c r="H13" s="213"/>
    </row>
    <row r="14" spans="1:8" ht="21.75" customHeight="1">
      <c r="A14" s="213"/>
      <c r="B14" s="213" t="s">
        <v>393</v>
      </c>
      <c r="C14" s="213" t="s">
        <v>365</v>
      </c>
      <c r="D14" s="213"/>
      <c r="E14" s="216" t="s">
        <v>394</v>
      </c>
      <c r="F14" s="217"/>
      <c r="G14" s="217"/>
      <c r="H14" s="217"/>
    </row>
    <row r="15" spans="1:8" ht="21.75" customHeight="1">
      <c r="A15" s="213"/>
      <c r="B15" s="213"/>
      <c r="C15" s="213"/>
      <c r="D15" s="213"/>
      <c r="E15" s="216" t="s">
        <v>366</v>
      </c>
      <c r="F15" s="217"/>
      <c r="G15" s="217"/>
      <c r="H15" s="217"/>
    </row>
    <row r="16" spans="1:8" ht="21.75" customHeight="1">
      <c r="A16" s="213"/>
      <c r="B16" s="213"/>
      <c r="C16" s="212" t="s">
        <v>367</v>
      </c>
      <c r="D16" s="212"/>
      <c r="E16" s="216" t="s">
        <v>394</v>
      </c>
      <c r="F16" s="217"/>
      <c r="G16" s="217"/>
      <c r="H16" s="217"/>
    </row>
    <row r="17" spans="1:8" ht="21.75" customHeight="1">
      <c r="A17" s="213"/>
      <c r="B17" s="213"/>
      <c r="C17" s="212"/>
      <c r="D17" s="212"/>
      <c r="E17" s="216" t="s">
        <v>366</v>
      </c>
      <c r="F17" s="218"/>
      <c r="G17" s="217"/>
      <c r="H17" s="217"/>
    </row>
    <row r="18" spans="1:8" ht="21.75" customHeight="1">
      <c r="A18" s="213"/>
      <c r="B18" s="213"/>
      <c r="C18" s="212" t="s">
        <v>387</v>
      </c>
      <c r="D18" s="212"/>
      <c r="E18" s="217"/>
      <c r="F18" s="217"/>
      <c r="G18" s="217"/>
      <c r="H18" s="217"/>
    </row>
    <row r="19" spans="1:8" ht="21.75" customHeight="1">
      <c r="A19" s="213"/>
      <c r="B19" s="213" t="s">
        <v>395</v>
      </c>
      <c r="C19" s="212" t="s">
        <v>371</v>
      </c>
      <c r="D19" s="212"/>
      <c r="E19" s="216" t="s">
        <v>394</v>
      </c>
      <c r="F19" s="217"/>
      <c r="G19" s="217"/>
      <c r="H19" s="217"/>
    </row>
    <row r="20" spans="1:8" ht="21.75" customHeight="1">
      <c r="A20" s="213"/>
      <c r="B20" s="213"/>
      <c r="C20" s="212"/>
      <c r="D20" s="212"/>
      <c r="E20" s="216" t="s">
        <v>366</v>
      </c>
      <c r="F20" s="217"/>
      <c r="G20" s="217"/>
      <c r="H20" s="217"/>
    </row>
    <row r="21" spans="1:8" ht="21.75" customHeight="1">
      <c r="A21" s="213"/>
      <c r="B21" s="213"/>
      <c r="C21" s="212" t="s">
        <v>373</v>
      </c>
      <c r="D21" s="212"/>
      <c r="E21" s="216" t="s">
        <v>394</v>
      </c>
      <c r="F21" s="217"/>
      <c r="G21" s="217"/>
      <c r="H21" s="217"/>
    </row>
    <row r="22" spans="1:8" ht="21.75" customHeight="1">
      <c r="A22" s="213"/>
      <c r="B22" s="213"/>
      <c r="C22" s="212"/>
      <c r="D22" s="212"/>
      <c r="E22" s="216" t="s">
        <v>366</v>
      </c>
      <c r="F22" s="217"/>
      <c r="G22" s="217"/>
      <c r="H22" s="217"/>
    </row>
    <row r="23" spans="1:8" ht="21.75" customHeight="1">
      <c r="A23" s="213"/>
      <c r="B23" s="213"/>
      <c r="C23" s="212" t="s">
        <v>396</v>
      </c>
      <c r="D23" s="212"/>
      <c r="E23" s="216" t="s">
        <v>394</v>
      </c>
      <c r="F23" s="217"/>
      <c r="G23" s="217"/>
      <c r="H23" s="217"/>
    </row>
    <row r="24" spans="1:8" ht="21.75" customHeight="1">
      <c r="A24" s="213"/>
      <c r="B24" s="213"/>
      <c r="C24" s="212"/>
      <c r="D24" s="212"/>
      <c r="E24" s="216" t="s">
        <v>366</v>
      </c>
      <c r="F24" s="217"/>
      <c r="G24" s="217"/>
      <c r="H24" s="217"/>
    </row>
    <row r="25" spans="1:8" ht="21.75" customHeight="1">
      <c r="A25" s="213"/>
      <c r="B25" s="213"/>
      <c r="C25" s="212" t="s">
        <v>387</v>
      </c>
      <c r="D25" s="212"/>
      <c r="E25" s="217"/>
      <c r="F25" s="217"/>
      <c r="G25" s="217"/>
      <c r="H25" s="217"/>
    </row>
    <row r="26" spans="1:8" ht="21.75" customHeight="1">
      <c r="A26" s="213"/>
      <c r="B26" s="212" t="s">
        <v>375</v>
      </c>
      <c r="C26" s="212" t="s">
        <v>397</v>
      </c>
      <c r="D26" s="212"/>
      <c r="E26" s="216" t="s">
        <v>394</v>
      </c>
      <c r="F26" s="217"/>
      <c r="G26" s="217"/>
      <c r="H26" s="217"/>
    </row>
    <row r="27" spans="1:8" ht="21.75" customHeight="1">
      <c r="A27" s="213"/>
      <c r="B27" s="212"/>
      <c r="C27" s="212"/>
      <c r="D27" s="212"/>
      <c r="E27" s="216" t="s">
        <v>366</v>
      </c>
      <c r="F27" s="217"/>
      <c r="G27" s="217"/>
      <c r="H27" s="217"/>
    </row>
    <row r="28" spans="1:8" ht="21.75" customHeight="1">
      <c r="A28" s="213"/>
      <c r="B28" s="212"/>
      <c r="C28" s="212" t="s">
        <v>387</v>
      </c>
      <c r="D28" s="212"/>
      <c r="E28" s="217"/>
      <c r="F28" s="217"/>
      <c r="G28" s="217"/>
      <c r="H28" s="217"/>
    </row>
    <row r="29" spans="1:8" s="14" customFormat="1" ht="24" customHeight="1">
      <c r="A29" s="219" t="s">
        <v>398</v>
      </c>
      <c r="B29" s="219"/>
      <c r="C29" s="219"/>
      <c r="D29" s="219"/>
      <c r="E29" s="219"/>
      <c r="F29" s="219"/>
      <c r="G29" s="219"/>
      <c r="H29" s="219"/>
    </row>
  </sheetData>
  <sheetProtection/>
  <mergeCells count="63">
    <mergeCell ref="C19:D20"/>
    <mergeCell ref="C21:D22"/>
    <mergeCell ref="C23:D24"/>
    <mergeCell ref="C26:D27"/>
    <mergeCell ref="C28:D28"/>
    <mergeCell ref="E28:F28"/>
    <mergeCell ref="G28:H28"/>
    <mergeCell ref="A29:H29"/>
    <mergeCell ref="A6:A11"/>
    <mergeCell ref="A13:A28"/>
    <mergeCell ref="B14:B18"/>
    <mergeCell ref="B19:B25"/>
    <mergeCell ref="B26:B28"/>
    <mergeCell ref="B6:C7"/>
    <mergeCell ref="C25:D25"/>
    <mergeCell ref="E25:F25"/>
    <mergeCell ref="G25:H25"/>
    <mergeCell ref="E26:F26"/>
    <mergeCell ref="G26:H26"/>
    <mergeCell ref="E27:F27"/>
    <mergeCell ref="G27:H27"/>
    <mergeCell ref="E22:F22"/>
    <mergeCell ref="G22:H22"/>
    <mergeCell ref="E23:F23"/>
    <mergeCell ref="G23:H23"/>
    <mergeCell ref="E24:F24"/>
    <mergeCell ref="G24:H24"/>
    <mergeCell ref="E19:F19"/>
    <mergeCell ref="G19:H19"/>
    <mergeCell ref="E20:F20"/>
    <mergeCell ref="G20:H20"/>
    <mergeCell ref="E21:F21"/>
    <mergeCell ref="G21:H21"/>
    <mergeCell ref="E16:F16"/>
    <mergeCell ref="G16:H16"/>
    <mergeCell ref="E17:F17"/>
    <mergeCell ref="G17:H17"/>
    <mergeCell ref="C18:D18"/>
    <mergeCell ref="E18:F18"/>
    <mergeCell ref="G18:H18"/>
    <mergeCell ref="C16:D17"/>
    <mergeCell ref="C13:D13"/>
    <mergeCell ref="E13:F13"/>
    <mergeCell ref="G13:H13"/>
    <mergeCell ref="E14:F14"/>
    <mergeCell ref="G14:H14"/>
    <mergeCell ref="E15:F15"/>
    <mergeCell ref="G15:H15"/>
    <mergeCell ref="C14:D15"/>
    <mergeCell ref="B9:C9"/>
    <mergeCell ref="D9:E9"/>
    <mergeCell ref="B10:C10"/>
    <mergeCell ref="D10:E10"/>
    <mergeCell ref="B11:E11"/>
    <mergeCell ref="B12:H12"/>
    <mergeCell ref="A2:H2"/>
    <mergeCell ref="A3:H3"/>
    <mergeCell ref="A5:C5"/>
    <mergeCell ref="D5:H5"/>
    <mergeCell ref="F6:H6"/>
    <mergeCell ref="B8:C8"/>
    <mergeCell ref="D8:E8"/>
    <mergeCell ref="D6:E7"/>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I31"/>
  <sheetViews>
    <sheetView zoomScalePageLayoutView="0" workbookViewId="0" topLeftCell="A16">
      <selection activeCell="L15" sqref="L15"/>
    </sheetView>
  </sheetViews>
  <sheetFormatPr defaultColWidth="12" defaultRowHeight="11.25"/>
  <cols>
    <col min="1" max="2" width="8.16015625" style="1" customWidth="1"/>
    <col min="3" max="3" width="15.16015625" style="1" customWidth="1"/>
    <col min="4" max="4" width="22.66015625" style="1" customWidth="1"/>
    <col min="5" max="5" width="9.16015625" style="1" customWidth="1"/>
    <col min="6" max="6" width="16.5" style="1" customWidth="1"/>
    <col min="7" max="7" width="14.5" style="1" customWidth="1"/>
    <col min="8" max="8" width="16.5" style="1" hidden="1" customWidth="1"/>
    <col min="9" max="9" width="12.5" style="1" customWidth="1"/>
    <col min="10" max="16384" width="12" style="1" customWidth="1"/>
  </cols>
  <sheetData>
    <row r="1" spans="1:4" ht="16.5" customHeight="1">
      <c r="A1" s="2" t="s">
        <v>26</v>
      </c>
      <c r="B1" s="3"/>
      <c r="C1" s="3"/>
      <c r="D1" s="3"/>
    </row>
    <row r="2" spans="1:9" ht="33.75" customHeight="1">
      <c r="A2" s="210" t="s">
        <v>454</v>
      </c>
      <c r="B2" s="210"/>
      <c r="C2" s="210"/>
      <c r="D2" s="210"/>
      <c r="E2" s="210"/>
      <c r="F2" s="210"/>
      <c r="G2" s="210"/>
      <c r="H2" s="210"/>
      <c r="I2" s="210"/>
    </row>
    <row r="3" spans="1:9" ht="14.25" customHeight="1">
      <c r="A3" s="211"/>
      <c r="B3" s="211"/>
      <c r="C3" s="211"/>
      <c r="D3" s="211"/>
      <c r="E3" s="211"/>
      <c r="F3" s="211"/>
      <c r="G3" s="211"/>
      <c r="H3" s="211"/>
      <c r="I3" s="211"/>
    </row>
    <row r="4" spans="1:4" ht="21.75" customHeight="1">
      <c r="A4" s="4"/>
      <c r="B4" s="5"/>
      <c r="C4" s="6"/>
      <c r="D4" s="6"/>
    </row>
    <row r="5" spans="1:9" ht="21.75" customHeight="1">
      <c r="A5" s="220" t="s">
        <v>351</v>
      </c>
      <c r="B5" s="221"/>
      <c r="C5" s="221"/>
      <c r="D5" s="213"/>
      <c r="E5" s="213"/>
      <c r="F5" s="213"/>
      <c r="G5" s="213"/>
      <c r="H5" s="213"/>
      <c r="I5" s="213"/>
    </row>
    <row r="6" spans="1:9" ht="21.75" customHeight="1">
      <c r="A6" s="222" t="s">
        <v>399</v>
      </c>
      <c r="B6" s="223"/>
      <c r="C6" s="223"/>
      <c r="D6" s="212"/>
      <c r="E6" s="212"/>
      <c r="F6" s="222" t="s">
        <v>353</v>
      </c>
      <c r="G6" s="224"/>
      <c r="H6" s="213"/>
      <c r="I6" s="213"/>
    </row>
    <row r="7" spans="1:9" ht="21.75" customHeight="1">
      <c r="A7" s="234" t="s">
        <v>354</v>
      </c>
      <c r="B7" s="235"/>
      <c r="C7" s="236"/>
      <c r="D7" s="9" t="s">
        <v>400</v>
      </c>
      <c r="E7" s="9"/>
      <c r="F7" s="229" t="s">
        <v>401</v>
      </c>
      <c r="G7" s="230"/>
      <c r="H7" s="231"/>
      <c r="I7" s="232"/>
    </row>
    <row r="8" spans="1:9" ht="21.75" customHeight="1">
      <c r="A8" s="237"/>
      <c r="B8" s="238"/>
      <c r="C8" s="239"/>
      <c r="D8" s="9" t="s">
        <v>402</v>
      </c>
      <c r="E8" s="9"/>
      <c r="F8" s="229" t="s">
        <v>403</v>
      </c>
      <c r="G8" s="230"/>
      <c r="H8" s="231"/>
      <c r="I8" s="232"/>
    </row>
    <row r="9" spans="1:9" ht="21.75" customHeight="1">
      <c r="A9" s="240"/>
      <c r="B9" s="241"/>
      <c r="C9" s="242"/>
      <c r="D9" s="10" t="s">
        <v>384</v>
      </c>
      <c r="E9" s="9"/>
      <c r="F9" s="229" t="s">
        <v>404</v>
      </c>
      <c r="G9" s="230"/>
      <c r="H9" s="231"/>
      <c r="I9" s="232"/>
    </row>
    <row r="10" spans="1:9" ht="21.75" customHeight="1">
      <c r="A10" s="213" t="s">
        <v>405</v>
      </c>
      <c r="B10" s="212" t="s">
        <v>406</v>
      </c>
      <c r="C10" s="212"/>
      <c r="D10" s="212"/>
      <c r="E10" s="212"/>
      <c r="F10" s="222" t="s">
        <v>358</v>
      </c>
      <c r="G10" s="223"/>
      <c r="H10" s="223"/>
      <c r="I10" s="224"/>
    </row>
    <row r="11" spans="1:9" ht="54.75" customHeight="1">
      <c r="A11" s="233"/>
      <c r="B11" s="243" t="s">
        <v>390</v>
      </c>
      <c r="C11" s="243"/>
      <c r="D11" s="243"/>
      <c r="E11" s="243"/>
      <c r="F11" s="225" t="s">
        <v>390</v>
      </c>
      <c r="G11" s="226"/>
      <c r="H11" s="227"/>
      <c r="I11" s="228"/>
    </row>
    <row r="12" spans="1:9" ht="24">
      <c r="A12" s="212" t="s">
        <v>359</v>
      </c>
      <c r="B12" s="11" t="s">
        <v>407</v>
      </c>
      <c r="C12" s="8" t="s">
        <v>361</v>
      </c>
      <c r="D12" s="8" t="s">
        <v>392</v>
      </c>
      <c r="E12" s="8" t="s">
        <v>363</v>
      </c>
      <c r="F12" s="8" t="s">
        <v>361</v>
      </c>
      <c r="G12" s="212" t="s">
        <v>392</v>
      </c>
      <c r="H12" s="212"/>
      <c r="I12" s="8" t="s">
        <v>363</v>
      </c>
    </row>
    <row r="13" spans="1:9" ht="21.75" customHeight="1">
      <c r="A13" s="212"/>
      <c r="B13" s="212" t="s">
        <v>364</v>
      </c>
      <c r="C13" s="212" t="s">
        <v>365</v>
      </c>
      <c r="D13" s="9" t="s">
        <v>394</v>
      </c>
      <c r="E13" s="12"/>
      <c r="F13" s="212" t="s">
        <v>365</v>
      </c>
      <c r="G13" s="216" t="s">
        <v>394</v>
      </c>
      <c r="H13" s="216"/>
      <c r="I13" s="12"/>
    </row>
    <row r="14" spans="1:9" ht="21.75" customHeight="1">
      <c r="A14" s="212"/>
      <c r="B14" s="213"/>
      <c r="C14" s="212"/>
      <c r="D14" s="9" t="s">
        <v>366</v>
      </c>
      <c r="E14" s="12"/>
      <c r="F14" s="212"/>
      <c r="G14" s="216" t="s">
        <v>366</v>
      </c>
      <c r="H14" s="216"/>
      <c r="I14" s="12"/>
    </row>
    <row r="15" spans="1:9" ht="21.75" customHeight="1">
      <c r="A15" s="212"/>
      <c r="B15" s="213"/>
      <c r="C15" s="212" t="s">
        <v>367</v>
      </c>
      <c r="D15" s="9" t="s">
        <v>394</v>
      </c>
      <c r="E15" s="12"/>
      <c r="F15" s="212" t="s">
        <v>367</v>
      </c>
      <c r="G15" s="216" t="s">
        <v>394</v>
      </c>
      <c r="H15" s="216"/>
      <c r="I15" s="12"/>
    </row>
    <row r="16" spans="1:9" ht="21.75" customHeight="1">
      <c r="A16" s="212"/>
      <c r="B16" s="213"/>
      <c r="C16" s="212"/>
      <c r="D16" s="9" t="s">
        <v>366</v>
      </c>
      <c r="E16" s="12"/>
      <c r="F16" s="212"/>
      <c r="G16" s="216" t="s">
        <v>366</v>
      </c>
      <c r="H16" s="216"/>
      <c r="I16" s="12"/>
    </row>
    <row r="17" spans="1:9" ht="21.75" customHeight="1">
      <c r="A17" s="212"/>
      <c r="B17" s="213"/>
      <c r="C17" s="212" t="s">
        <v>368</v>
      </c>
      <c r="D17" s="9" t="s">
        <v>394</v>
      </c>
      <c r="E17" s="12"/>
      <c r="F17" s="212" t="s">
        <v>368</v>
      </c>
      <c r="G17" s="216" t="s">
        <v>394</v>
      </c>
      <c r="H17" s="216"/>
      <c r="I17" s="12"/>
    </row>
    <row r="18" spans="1:9" ht="21.75" customHeight="1">
      <c r="A18" s="212"/>
      <c r="B18" s="213"/>
      <c r="C18" s="212"/>
      <c r="D18" s="9" t="s">
        <v>408</v>
      </c>
      <c r="E18" s="12"/>
      <c r="F18" s="212"/>
      <c r="G18" s="216" t="s">
        <v>408</v>
      </c>
      <c r="H18" s="216"/>
      <c r="I18" s="12"/>
    </row>
    <row r="19" spans="1:9" ht="21.75" customHeight="1">
      <c r="A19" s="212"/>
      <c r="B19" s="213"/>
      <c r="C19" s="212"/>
      <c r="D19" s="9" t="s">
        <v>366</v>
      </c>
      <c r="E19" s="12"/>
      <c r="F19" s="212"/>
      <c r="G19" s="216" t="s">
        <v>366</v>
      </c>
      <c r="H19" s="216"/>
      <c r="I19" s="12"/>
    </row>
    <row r="20" spans="1:9" ht="21.75" customHeight="1">
      <c r="A20" s="212"/>
      <c r="B20" s="213"/>
      <c r="C20" s="8" t="s">
        <v>387</v>
      </c>
      <c r="D20" s="12"/>
      <c r="E20" s="8"/>
      <c r="F20" s="8" t="s">
        <v>387</v>
      </c>
      <c r="G20" s="216"/>
      <c r="H20" s="216"/>
      <c r="I20" s="12"/>
    </row>
    <row r="21" spans="1:9" ht="21.75" customHeight="1">
      <c r="A21" s="212"/>
      <c r="B21" s="212" t="s">
        <v>370</v>
      </c>
      <c r="C21" s="212" t="s">
        <v>371</v>
      </c>
      <c r="D21" s="9" t="s">
        <v>394</v>
      </c>
      <c r="E21" s="12"/>
      <c r="F21" s="212" t="s">
        <v>371</v>
      </c>
      <c r="G21" s="216" t="s">
        <v>394</v>
      </c>
      <c r="H21" s="216"/>
      <c r="I21" s="12"/>
    </row>
    <row r="22" spans="1:9" ht="21.75" customHeight="1">
      <c r="A22" s="212"/>
      <c r="B22" s="213"/>
      <c r="C22" s="212"/>
      <c r="D22" s="9" t="s">
        <v>366</v>
      </c>
      <c r="E22" s="12"/>
      <c r="F22" s="212"/>
      <c r="G22" s="216" t="s">
        <v>366</v>
      </c>
      <c r="H22" s="216"/>
      <c r="I22" s="12"/>
    </row>
    <row r="23" spans="1:9" ht="21.75" customHeight="1">
      <c r="A23" s="212"/>
      <c r="B23" s="213"/>
      <c r="C23" s="212" t="s">
        <v>372</v>
      </c>
      <c r="D23" s="9" t="s">
        <v>394</v>
      </c>
      <c r="E23" s="12"/>
      <c r="F23" s="212" t="s">
        <v>372</v>
      </c>
      <c r="G23" s="216" t="s">
        <v>394</v>
      </c>
      <c r="H23" s="216"/>
      <c r="I23" s="12"/>
    </row>
    <row r="24" spans="1:9" ht="21.75" customHeight="1">
      <c r="A24" s="212"/>
      <c r="B24" s="213"/>
      <c r="C24" s="212"/>
      <c r="D24" s="9" t="s">
        <v>366</v>
      </c>
      <c r="E24" s="12"/>
      <c r="F24" s="212"/>
      <c r="G24" s="216" t="s">
        <v>366</v>
      </c>
      <c r="H24" s="216"/>
      <c r="I24" s="12"/>
    </row>
    <row r="25" spans="1:9" ht="21.75" customHeight="1">
      <c r="A25" s="212"/>
      <c r="B25" s="213"/>
      <c r="C25" s="212" t="s">
        <v>373</v>
      </c>
      <c r="D25" s="9" t="s">
        <v>394</v>
      </c>
      <c r="E25" s="12"/>
      <c r="F25" s="212" t="s">
        <v>373</v>
      </c>
      <c r="G25" s="216" t="s">
        <v>394</v>
      </c>
      <c r="H25" s="216"/>
      <c r="I25" s="12"/>
    </row>
    <row r="26" spans="1:9" ht="21.75" customHeight="1">
      <c r="A26" s="212"/>
      <c r="B26" s="213"/>
      <c r="C26" s="212"/>
      <c r="D26" s="9" t="s">
        <v>366</v>
      </c>
      <c r="E26" s="12"/>
      <c r="F26" s="212"/>
      <c r="G26" s="216" t="s">
        <v>366</v>
      </c>
      <c r="H26" s="216"/>
      <c r="I26" s="12"/>
    </row>
    <row r="27" spans="1:9" ht="21.75" customHeight="1">
      <c r="A27" s="212"/>
      <c r="B27" s="213"/>
      <c r="C27" s="8" t="s">
        <v>387</v>
      </c>
      <c r="D27" s="12"/>
      <c r="E27" s="12"/>
      <c r="F27" s="8" t="s">
        <v>387</v>
      </c>
      <c r="G27" s="216"/>
      <c r="H27" s="216"/>
      <c r="I27" s="12"/>
    </row>
    <row r="28" spans="1:9" ht="21.75" customHeight="1">
      <c r="A28" s="212"/>
      <c r="B28" s="212" t="s">
        <v>409</v>
      </c>
      <c r="C28" s="212" t="s">
        <v>397</v>
      </c>
      <c r="D28" s="9" t="s">
        <v>394</v>
      </c>
      <c r="E28" s="7"/>
      <c r="F28" s="212" t="s">
        <v>397</v>
      </c>
      <c r="G28" s="216" t="s">
        <v>394</v>
      </c>
      <c r="H28" s="216"/>
      <c r="I28" s="12"/>
    </row>
    <row r="29" spans="1:9" ht="21.75" customHeight="1">
      <c r="A29" s="212"/>
      <c r="B29" s="212"/>
      <c r="C29" s="212"/>
      <c r="D29" s="9" t="s">
        <v>366</v>
      </c>
      <c r="E29" s="8"/>
      <c r="F29" s="212"/>
      <c r="G29" s="216" t="s">
        <v>366</v>
      </c>
      <c r="H29" s="216"/>
      <c r="I29" s="12"/>
    </row>
    <row r="30" spans="1:9" ht="21.75" customHeight="1">
      <c r="A30" s="212"/>
      <c r="B30" s="212"/>
      <c r="C30" s="8" t="s">
        <v>387</v>
      </c>
      <c r="D30" s="12"/>
      <c r="E30" s="8"/>
      <c r="F30" s="8" t="s">
        <v>387</v>
      </c>
      <c r="G30" s="216"/>
      <c r="H30" s="216"/>
      <c r="I30" s="12"/>
    </row>
    <row r="31" spans="1:9" ht="24.75" customHeight="1">
      <c r="A31" s="219" t="s">
        <v>410</v>
      </c>
      <c r="B31" s="219"/>
      <c r="C31" s="219"/>
      <c r="D31" s="219"/>
      <c r="E31" s="219"/>
      <c r="F31" s="219"/>
      <c r="G31" s="219"/>
      <c r="H31" s="219"/>
      <c r="I31" s="219"/>
    </row>
  </sheetData>
  <sheetProtection/>
  <mergeCells count="58">
    <mergeCell ref="A7:C9"/>
    <mergeCell ref="F15:F16"/>
    <mergeCell ref="F17:F19"/>
    <mergeCell ref="F21:F22"/>
    <mergeCell ref="F23:F24"/>
    <mergeCell ref="F25:F26"/>
    <mergeCell ref="C23:C24"/>
    <mergeCell ref="B10:E10"/>
    <mergeCell ref="F10:I10"/>
    <mergeCell ref="B11:E11"/>
    <mergeCell ref="A10:A11"/>
    <mergeCell ref="A12:A30"/>
    <mergeCell ref="B13:B20"/>
    <mergeCell ref="B21:B27"/>
    <mergeCell ref="B28:B30"/>
    <mergeCell ref="C13:C14"/>
    <mergeCell ref="C15:C16"/>
    <mergeCell ref="C17:C19"/>
    <mergeCell ref="C21:C22"/>
    <mergeCell ref="G26:H26"/>
    <mergeCell ref="G27:H27"/>
    <mergeCell ref="G28:H28"/>
    <mergeCell ref="G29:H29"/>
    <mergeCell ref="G30:H30"/>
    <mergeCell ref="A31:I31"/>
    <mergeCell ref="C25:C26"/>
    <mergeCell ref="C28:C29"/>
    <mergeCell ref="F28:F29"/>
    <mergeCell ref="G20:H20"/>
    <mergeCell ref="G21:H21"/>
    <mergeCell ref="G22:H22"/>
    <mergeCell ref="G23:H23"/>
    <mergeCell ref="G24:H24"/>
    <mergeCell ref="G25:H25"/>
    <mergeCell ref="G14:H14"/>
    <mergeCell ref="G15:H15"/>
    <mergeCell ref="G16:H16"/>
    <mergeCell ref="G17:H17"/>
    <mergeCell ref="G18:H18"/>
    <mergeCell ref="G19:H19"/>
    <mergeCell ref="F11:I11"/>
    <mergeCell ref="G12:H12"/>
    <mergeCell ref="G13:H13"/>
    <mergeCell ref="F13:F14"/>
    <mergeCell ref="F7:G7"/>
    <mergeCell ref="H7:I7"/>
    <mergeCell ref="F8:G8"/>
    <mergeCell ref="H8:I8"/>
    <mergeCell ref="F9:G9"/>
    <mergeCell ref="H9:I9"/>
    <mergeCell ref="A2:I2"/>
    <mergeCell ref="A3:I3"/>
    <mergeCell ref="A5:C5"/>
    <mergeCell ref="D5:I5"/>
    <mergeCell ref="A6:C6"/>
    <mergeCell ref="D6:E6"/>
    <mergeCell ref="F6:G6"/>
    <mergeCell ref="H6:I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O48"/>
  <sheetViews>
    <sheetView zoomScalePageLayoutView="0" workbookViewId="0" topLeftCell="A1">
      <selection activeCell="I6" sqref="I6"/>
    </sheetView>
  </sheetViews>
  <sheetFormatPr defaultColWidth="9.33203125" defaultRowHeight="11.25"/>
  <cols>
    <col min="2" max="2" width="27" style="0" customWidth="1"/>
    <col min="9" max="9" width="14.5" style="0" bestFit="1" customWidth="1"/>
    <col min="11" max="11" width="10.5" style="0" customWidth="1"/>
  </cols>
  <sheetData>
    <row r="1" spans="1:15" ht="15">
      <c r="A1" s="244" t="s">
        <v>411</v>
      </c>
      <c r="B1" s="244"/>
      <c r="C1" s="123"/>
      <c r="D1" s="123"/>
      <c r="E1" s="123"/>
      <c r="F1" s="123"/>
      <c r="G1" s="123"/>
      <c r="H1" s="123"/>
      <c r="I1" s="123"/>
      <c r="J1" s="123"/>
      <c r="K1" s="123"/>
      <c r="L1" s="123"/>
      <c r="M1" s="123"/>
      <c r="N1" s="123"/>
      <c r="O1" s="123"/>
    </row>
    <row r="2" spans="1:15" ht="15">
      <c r="A2" s="245" t="s">
        <v>653</v>
      </c>
      <c r="B2" s="246"/>
      <c r="C2" s="246"/>
      <c r="D2" s="246"/>
      <c r="E2" s="246"/>
      <c r="F2" s="246"/>
      <c r="G2" s="246"/>
      <c r="H2" s="246"/>
      <c r="I2" s="246"/>
      <c r="J2" s="246"/>
      <c r="K2" s="246"/>
      <c r="L2" s="246"/>
      <c r="M2" s="246"/>
      <c r="N2" s="246"/>
      <c r="O2" s="246"/>
    </row>
    <row r="3" spans="1:15" ht="14.25">
      <c r="A3" s="247" t="s">
        <v>412</v>
      </c>
      <c r="B3" s="247" t="s">
        <v>413</v>
      </c>
      <c r="C3" s="247" t="s">
        <v>414</v>
      </c>
      <c r="D3" s="247"/>
      <c r="E3" s="247" t="s">
        <v>415</v>
      </c>
      <c r="F3" s="247"/>
      <c r="G3" s="247" t="s">
        <v>416</v>
      </c>
      <c r="H3" s="248" t="s">
        <v>455</v>
      </c>
      <c r="I3" s="247"/>
      <c r="J3" s="247"/>
      <c r="K3" s="247"/>
      <c r="L3" s="248" t="s">
        <v>456</v>
      </c>
      <c r="M3" s="247"/>
      <c r="N3" s="247"/>
      <c r="O3" s="247"/>
    </row>
    <row r="4" spans="1:15" ht="28.5">
      <c r="A4" s="247"/>
      <c r="B4" s="247"/>
      <c r="C4" s="124" t="s">
        <v>417</v>
      </c>
      <c r="D4" s="124" t="s">
        <v>418</v>
      </c>
      <c r="E4" s="124" t="s">
        <v>417</v>
      </c>
      <c r="F4" s="124" t="s">
        <v>418</v>
      </c>
      <c r="G4" s="247"/>
      <c r="H4" s="124" t="s">
        <v>419</v>
      </c>
      <c r="I4" s="124" t="s">
        <v>420</v>
      </c>
      <c r="J4" s="124" t="s">
        <v>421</v>
      </c>
      <c r="K4" s="124" t="s">
        <v>422</v>
      </c>
      <c r="L4" s="124" t="s">
        <v>419</v>
      </c>
      <c r="M4" s="124" t="s">
        <v>420</v>
      </c>
      <c r="N4" s="124" t="s">
        <v>421</v>
      </c>
      <c r="O4" s="124" t="s">
        <v>422</v>
      </c>
    </row>
    <row r="5" spans="1:15" ht="34.5" customHeight="1">
      <c r="A5" s="124">
        <v>1</v>
      </c>
      <c r="B5" s="124" t="s">
        <v>423</v>
      </c>
      <c r="C5" s="124">
        <v>10</v>
      </c>
      <c r="D5" s="124">
        <f>SUM(D6:D10)</f>
        <v>341</v>
      </c>
      <c r="E5" s="124">
        <v>4</v>
      </c>
      <c r="F5" s="124">
        <f>SUM(F6:F10)</f>
        <v>262</v>
      </c>
      <c r="G5" s="124">
        <f>SUM(G6:G10)</f>
        <v>97</v>
      </c>
      <c r="H5" s="124">
        <f>SUM(H6:H10)</f>
        <v>207</v>
      </c>
      <c r="I5" s="125">
        <f>SUM(I6:I10)</f>
        <v>6082.01</v>
      </c>
      <c r="J5" s="124"/>
      <c r="K5" s="125"/>
      <c r="L5" s="124"/>
      <c r="M5" s="124"/>
      <c r="N5" s="124"/>
      <c r="O5" s="124"/>
    </row>
    <row r="6" spans="1:15" ht="14.25">
      <c r="A6" s="124">
        <v>2</v>
      </c>
      <c r="B6" s="147" t="s">
        <v>570</v>
      </c>
      <c r="C6" s="124">
        <v>10</v>
      </c>
      <c r="D6" s="124"/>
      <c r="E6" s="124">
        <v>4</v>
      </c>
      <c r="F6" s="124"/>
      <c r="G6" s="124"/>
      <c r="H6" s="124"/>
      <c r="I6" s="125"/>
      <c r="J6" s="124"/>
      <c r="K6" s="125"/>
      <c r="L6" s="124"/>
      <c r="M6" s="124"/>
      <c r="N6" s="124"/>
      <c r="O6" s="124"/>
    </row>
    <row r="7" spans="1:15" ht="14.25">
      <c r="A7" s="124">
        <v>3</v>
      </c>
      <c r="B7" s="133" t="s">
        <v>465</v>
      </c>
      <c r="C7" s="124"/>
      <c r="D7" s="124">
        <v>67</v>
      </c>
      <c r="E7" s="124"/>
      <c r="F7" s="124">
        <v>70</v>
      </c>
      <c r="G7" s="124">
        <v>88</v>
      </c>
      <c r="H7" s="162">
        <v>130</v>
      </c>
      <c r="I7" s="163">
        <v>4422.34</v>
      </c>
      <c r="J7" s="124"/>
      <c r="K7" s="125"/>
      <c r="L7" s="124"/>
      <c r="M7" s="124"/>
      <c r="N7" s="124"/>
      <c r="O7" s="124"/>
    </row>
    <row r="8" spans="1:15" ht="14.25">
      <c r="A8" s="124">
        <v>4</v>
      </c>
      <c r="B8" s="133" t="s">
        <v>468</v>
      </c>
      <c r="C8" s="124"/>
      <c r="D8" s="124">
        <v>220</v>
      </c>
      <c r="E8" s="124"/>
      <c r="F8" s="124">
        <v>144</v>
      </c>
      <c r="G8" s="124"/>
      <c r="H8" s="124">
        <v>31</v>
      </c>
      <c r="I8" s="125">
        <v>393.73</v>
      </c>
      <c r="J8" s="124"/>
      <c r="K8" s="125"/>
      <c r="L8" s="124"/>
      <c r="M8" s="124"/>
      <c r="N8" s="124"/>
      <c r="O8" s="124"/>
    </row>
    <row r="9" spans="1:15" ht="14.25">
      <c r="A9" s="124">
        <v>5</v>
      </c>
      <c r="B9" s="133" t="s">
        <v>466</v>
      </c>
      <c r="C9" s="124"/>
      <c r="D9" s="124">
        <v>9</v>
      </c>
      <c r="E9" s="124"/>
      <c r="F9" s="124">
        <v>7</v>
      </c>
      <c r="G9" s="124"/>
      <c r="H9" s="165">
        <v>2</v>
      </c>
      <c r="I9" s="166">
        <v>24.97</v>
      </c>
      <c r="J9" s="165">
        <v>1</v>
      </c>
      <c r="K9" s="166">
        <v>60.8</v>
      </c>
      <c r="L9" s="124"/>
      <c r="M9" s="124"/>
      <c r="N9" s="124"/>
      <c r="O9" s="124"/>
    </row>
    <row r="10" spans="1:15" ht="14.25">
      <c r="A10" s="124">
        <v>6</v>
      </c>
      <c r="B10" s="133" t="s">
        <v>467</v>
      </c>
      <c r="C10" s="124"/>
      <c r="D10" s="124">
        <v>45</v>
      </c>
      <c r="E10" s="124"/>
      <c r="F10" s="124">
        <v>41</v>
      </c>
      <c r="G10" s="147">
        <v>9</v>
      </c>
      <c r="H10" s="147">
        <v>44</v>
      </c>
      <c r="I10" s="164">
        <v>1240.97</v>
      </c>
      <c r="J10" s="124"/>
      <c r="K10" s="125"/>
      <c r="L10" s="124"/>
      <c r="M10" s="124"/>
      <c r="N10" s="124"/>
      <c r="O10" s="124"/>
    </row>
    <row r="11" spans="1:15" ht="14.25">
      <c r="A11" s="124">
        <v>7</v>
      </c>
      <c r="B11" s="124"/>
      <c r="C11" s="124"/>
      <c r="D11" s="124"/>
      <c r="E11" s="124"/>
      <c r="F11" s="124"/>
      <c r="G11" s="124"/>
      <c r="H11" s="124"/>
      <c r="I11" s="125"/>
      <c r="J11" s="124"/>
      <c r="K11" s="125"/>
      <c r="L11" s="124"/>
      <c r="M11" s="124"/>
      <c r="N11" s="124"/>
      <c r="O11" s="124"/>
    </row>
    <row r="12" spans="1:15" ht="14.25">
      <c r="A12" s="124">
        <v>8</v>
      </c>
      <c r="B12" s="124"/>
      <c r="C12" s="124"/>
      <c r="D12" s="124"/>
      <c r="E12" s="124"/>
      <c r="F12" s="124"/>
      <c r="G12" s="124"/>
      <c r="H12" s="124"/>
      <c r="I12" s="125"/>
      <c r="J12" s="124"/>
      <c r="K12" s="125"/>
      <c r="L12" s="124"/>
      <c r="M12" s="124"/>
      <c r="N12" s="124"/>
      <c r="O12" s="124"/>
    </row>
    <row r="13" spans="1:15" ht="14.25">
      <c r="A13" s="124">
        <v>9</v>
      </c>
      <c r="B13" s="124"/>
      <c r="C13" s="124"/>
      <c r="D13" s="124"/>
      <c r="E13" s="124"/>
      <c r="F13" s="124"/>
      <c r="G13" s="124"/>
      <c r="H13" s="124"/>
      <c r="I13" s="125"/>
      <c r="J13" s="124"/>
      <c r="K13" s="125"/>
      <c r="L13" s="124"/>
      <c r="M13" s="124"/>
      <c r="N13" s="124"/>
      <c r="O13" s="124"/>
    </row>
    <row r="14" spans="1:15" ht="14.25">
      <c r="A14" s="124">
        <v>10</v>
      </c>
      <c r="B14" s="124"/>
      <c r="C14" s="124"/>
      <c r="D14" s="124"/>
      <c r="E14" s="124"/>
      <c r="F14" s="124"/>
      <c r="G14" s="124"/>
      <c r="H14" s="124"/>
      <c r="I14" s="125"/>
      <c r="J14" s="124"/>
      <c r="K14" s="125"/>
      <c r="L14" s="124"/>
      <c r="M14" s="124"/>
      <c r="N14" s="124"/>
      <c r="O14" s="124"/>
    </row>
    <row r="15" spans="1:15" ht="14.25">
      <c r="A15" s="124">
        <v>11</v>
      </c>
      <c r="B15" s="124"/>
      <c r="C15" s="124"/>
      <c r="D15" s="124"/>
      <c r="E15" s="124"/>
      <c r="F15" s="124"/>
      <c r="G15" s="124"/>
      <c r="H15" s="124"/>
      <c r="I15" s="125"/>
      <c r="J15" s="124"/>
      <c r="K15" s="125"/>
      <c r="L15" s="124"/>
      <c r="M15" s="124"/>
      <c r="N15" s="124"/>
      <c r="O15" s="124"/>
    </row>
    <row r="16" spans="1:15" ht="14.25">
      <c r="A16" s="124">
        <v>12</v>
      </c>
      <c r="B16" s="124"/>
      <c r="C16" s="124"/>
      <c r="D16" s="124"/>
      <c r="E16" s="124"/>
      <c r="F16" s="124"/>
      <c r="G16" s="124"/>
      <c r="H16" s="124"/>
      <c r="I16" s="125"/>
      <c r="J16" s="124"/>
      <c r="K16" s="125"/>
      <c r="L16" s="124"/>
      <c r="M16" s="124"/>
      <c r="N16" s="124"/>
      <c r="O16" s="124"/>
    </row>
    <row r="17" spans="1:15" ht="14.25">
      <c r="A17" s="124">
        <v>13</v>
      </c>
      <c r="B17" s="124"/>
      <c r="C17" s="124"/>
      <c r="D17" s="124"/>
      <c r="E17" s="124"/>
      <c r="F17" s="124"/>
      <c r="G17" s="124"/>
      <c r="H17" s="124"/>
      <c r="I17" s="125"/>
      <c r="J17" s="124"/>
      <c r="K17" s="125"/>
      <c r="L17" s="124"/>
      <c r="M17" s="124"/>
      <c r="N17" s="124"/>
      <c r="O17" s="124"/>
    </row>
    <row r="18" spans="1:15" ht="14.25">
      <c r="A18" s="124">
        <v>14</v>
      </c>
      <c r="B18" s="124"/>
      <c r="C18" s="124"/>
      <c r="D18" s="124"/>
      <c r="E18" s="124"/>
      <c r="F18" s="124"/>
      <c r="G18" s="124"/>
      <c r="H18" s="124"/>
      <c r="I18" s="125"/>
      <c r="J18" s="124"/>
      <c r="K18" s="125"/>
      <c r="L18" s="124"/>
      <c r="M18" s="124"/>
      <c r="N18" s="124"/>
      <c r="O18" s="124"/>
    </row>
    <row r="19" spans="1:15" ht="14.25">
      <c r="A19" s="124"/>
      <c r="B19" s="124" t="s">
        <v>142</v>
      </c>
      <c r="C19" s="124">
        <v>10</v>
      </c>
      <c r="D19" s="124">
        <v>337</v>
      </c>
      <c r="E19" s="124">
        <v>10</v>
      </c>
      <c r="F19" s="124">
        <v>278</v>
      </c>
      <c r="G19" s="124">
        <v>94</v>
      </c>
      <c r="H19" s="124">
        <v>0</v>
      </c>
      <c r="I19" s="124">
        <v>0</v>
      </c>
      <c r="J19" s="124">
        <v>0</v>
      </c>
      <c r="K19" s="124">
        <v>0</v>
      </c>
      <c r="L19" s="124">
        <v>0</v>
      </c>
      <c r="M19" s="124">
        <v>0</v>
      </c>
      <c r="N19" s="124">
        <v>0</v>
      </c>
      <c r="O19" s="124">
        <v>0</v>
      </c>
    </row>
    <row r="20" spans="1:15" ht="14.25">
      <c r="A20" s="126"/>
      <c r="B20" s="126"/>
      <c r="C20" s="126"/>
      <c r="D20" s="126"/>
      <c r="E20" s="126"/>
      <c r="F20" s="126"/>
      <c r="G20" s="126"/>
      <c r="H20" s="126"/>
      <c r="I20" s="126"/>
      <c r="J20" s="126"/>
      <c r="K20" s="126"/>
      <c r="L20" s="126"/>
      <c r="M20" s="126"/>
      <c r="N20" s="126"/>
      <c r="O20" s="126"/>
    </row>
    <row r="21" spans="1:15" ht="14.25">
      <c r="A21" s="126"/>
      <c r="B21" s="126"/>
      <c r="C21" s="126"/>
      <c r="D21" s="126"/>
      <c r="E21" s="126"/>
      <c r="F21" s="126"/>
      <c r="G21" s="126"/>
      <c r="H21" s="126"/>
      <c r="I21" s="126"/>
      <c r="J21" s="126"/>
      <c r="K21" s="126"/>
      <c r="L21" s="126"/>
      <c r="M21" s="126"/>
      <c r="N21" s="126"/>
      <c r="O21" s="126"/>
    </row>
    <row r="22" spans="1:15" ht="14.25">
      <c r="A22" s="126"/>
      <c r="B22" s="126"/>
      <c r="C22" s="126"/>
      <c r="D22" s="126"/>
      <c r="E22" s="126"/>
      <c r="F22" s="126"/>
      <c r="G22" s="126"/>
      <c r="H22" s="126"/>
      <c r="I22" s="126"/>
      <c r="J22" s="126"/>
      <c r="K22" s="126"/>
      <c r="L22" s="126"/>
      <c r="M22" s="126"/>
      <c r="N22" s="126"/>
      <c r="O22" s="126"/>
    </row>
    <row r="23" spans="1:15" ht="14.25">
      <c r="A23" s="126"/>
      <c r="B23" s="126"/>
      <c r="C23" s="126"/>
      <c r="D23" s="126"/>
      <c r="E23" s="126"/>
      <c r="F23" s="126"/>
      <c r="G23" s="126"/>
      <c r="H23" s="126"/>
      <c r="I23" s="126"/>
      <c r="J23" s="126"/>
      <c r="K23" s="126"/>
      <c r="L23" s="126"/>
      <c r="M23" s="126"/>
      <c r="N23" s="126"/>
      <c r="O23" s="126"/>
    </row>
    <row r="24" spans="1:15" ht="14.25">
      <c r="A24" s="126"/>
      <c r="B24" s="126"/>
      <c r="C24" s="126"/>
      <c r="D24" s="126"/>
      <c r="E24" s="126"/>
      <c r="F24" s="126"/>
      <c r="G24" s="126"/>
      <c r="H24" s="126"/>
      <c r="I24" s="126"/>
      <c r="J24" s="126"/>
      <c r="K24" s="126"/>
      <c r="L24" s="126"/>
      <c r="M24" s="126"/>
      <c r="N24" s="126"/>
      <c r="O24" s="126"/>
    </row>
    <row r="25" spans="1:15" ht="14.25">
      <c r="A25" s="126"/>
      <c r="B25" s="126"/>
      <c r="C25" s="126"/>
      <c r="D25" s="126"/>
      <c r="E25" s="126"/>
      <c r="F25" s="126"/>
      <c r="G25" s="126"/>
      <c r="H25" s="126"/>
      <c r="I25" s="126"/>
      <c r="J25" s="126"/>
      <c r="K25" s="126"/>
      <c r="L25" s="126"/>
      <c r="M25" s="126"/>
      <c r="N25" s="126"/>
      <c r="O25" s="126"/>
    </row>
    <row r="26" spans="1:15" ht="14.25">
      <c r="A26" s="126"/>
      <c r="B26" s="126"/>
      <c r="C26" s="126"/>
      <c r="D26" s="126"/>
      <c r="E26" s="126"/>
      <c r="F26" s="126"/>
      <c r="G26" s="126"/>
      <c r="H26" s="126"/>
      <c r="I26" s="126"/>
      <c r="J26" s="126"/>
      <c r="K26" s="126"/>
      <c r="L26" s="126"/>
      <c r="M26" s="126"/>
      <c r="N26" s="126"/>
      <c r="O26" s="126"/>
    </row>
    <row r="27" spans="1:15" ht="14.25">
      <c r="A27" s="126"/>
      <c r="B27" s="126"/>
      <c r="C27" s="126"/>
      <c r="D27" s="126"/>
      <c r="E27" s="126"/>
      <c r="F27" s="126"/>
      <c r="G27" s="126"/>
      <c r="H27" s="126"/>
      <c r="I27" s="126"/>
      <c r="J27" s="126"/>
      <c r="K27" s="126"/>
      <c r="L27" s="126"/>
      <c r="M27" s="126"/>
      <c r="N27" s="126"/>
      <c r="O27" s="126"/>
    </row>
    <row r="28" spans="1:15" ht="14.25">
      <c r="A28" s="126"/>
      <c r="B28" s="126"/>
      <c r="C28" s="126"/>
      <c r="D28" s="126"/>
      <c r="E28" s="126"/>
      <c r="F28" s="126"/>
      <c r="G28" s="126"/>
      <c r="H28" s="126"/>
      <c r="I28" s="126"/>
      <c r="J28" s="126"/>
      <c r="K28" s="126"/>
      <c r="L28" s="126"/>
      <c r="M28" s="126"/>
      <c r="N28" s="126"/>
      <c r="O28" s="126"/>
    </row>
    <row r="29" spans="1:15" ht="14.25">
      <c r="A29" s="126"/>
      <c r="B29" s="126"/>
      <c r="C29" s="126"/>
      <c r="D29" s="126"/>
      <c r="E29" s="126"/>
      <c r="F29" s="126"/>
      <c r="G29" s="126"/>
      <c r="H29" s="126"/>
      <c r="I29" s="126"/>
      <c r="J29" s="126"/>
      <c r="K29" s="126"/>
      <c r="L29" s="126"/>
      <c r="M29" s="126"/>
      <c r="N29" s="126"/>
      <c r="O29" s="126"/>
    </row>
    <row r="30" spans="1:15" ht="14.25">
      <c r="A30" s="126"/>
      <c r="B30" s="126"/>
      <c r="C30" s="126"/>
      <c r="D30" s="126"/>
      <c r="E30" s="126"/>
      <c r="F30" s="126"/>
      <c r="G30" s="126"/>
      <c r="H30" s="126"/>
      <c r="I30" s="126"/>
      <c r="J30" s="126"/>
      <c r="K30" s="126"/>
      <c r="L30" s="126"/>
      <c r="M30" s="126"/>
      <c r="N30" s="126"/>
      <c r="O30" s="126"/>
    </row>
    <row r="31" spans="1:15" ht="14.25">
      <c r="A31" s="126"/>
      <c r="B31" s="126"/>
      <c r="C31" s="126"/>
      <c r="D31" s="126"/>
      <c r="E31" s="126"/>
      <c r="F31" s="126"/>
      <c r="G31" s="126"/>
      <c r="H31" s="126"/>
      <c r="I31" s="126"/>
      <c r="J31" s="126"/>
      <c r="K31" s="126"/>
      <c r="L31" s="126"/>
      <c r="M31" s="126"/>
      <c r="N31" s="126"/>
      <c r="O31" s="126"/>
    </row>
    <row r="32" spans="1:15" ht="14.25">
      <c r="A32" s="126"/>
      <c r="B32" s="126"/>
      <c r="C32" s="126"/>
      <c r="D32" s="126"/>
      <c r="E32" s="126"/>
      <c r="F32" s="126"/>
      <c r="G32" s="126"/>
      <c r="H32" s="126"/>
      <c r="I32" s="126"/>
      <c r="J32" s="126"/>
      <c r="K32" s="126"/>
      <c r="L32" s="126"/>
      <c r="M32" s="126"/>
      <c r="N32" s="126"/>
      <c r="O32" s="126"/>
    </row>
    <row r="33" spans="1:15" ht="14.25">
      <c r="A33" s="126"/>
      <c r="B33" s="126"/>
      <c r="C33" s="126"/>
      <c r="D33" s="126"/>
      <c r="E33" s="126"/>
      <c r="F33" s="126"/>
      <c r="G33" s="126"/>
      <c r="H33" s="126"/>
      <c r="I33" s="126"/>
      <c r="J33" s="126"/>
      <c r="K33" s="126"/>
      <c r="L33" s="126"/>
      <c r="M33" s="126"/>
      <c r="N33" s="126"/>
      <c r="O33" s="126"/>
    </row>
    <row r="34" spans="1:15" ht="14.25">
      <c r="A34" s="126"/>
      <c r="B34" s="126"/>
      <c r="C34" s="126"/>
      <c r="D34" s="126"/>
      <c r="E34" s="126"/>
      <c r="F34" s="126"/>
      <c r="G34" s="126"/>
      <c r="H34" s="126"/>
      <c r="I34" s="126"/>
      <c r="J34" s="126"/>
      <c r="K34" s="126"/>
      <c r="L34" s="126"/>
      <c r="M34" s="126"/>
      <c r="N34" s="126"/>
      <c r="O34" s="126"/>
    </row>
    <row r="35" spans="1:15" ht="14.25">
      <c r="A35" s="126"/>
      <c r="B35" s="126"/>
      <c r="C35" s="126"/>
      <c r="D35" s="126"/>
      <c r="E35" s="126"/>
      <c r="F35" s="126"/>
      <c r="G35" s="126"/>
      <c r="H35" s="126"/>
      <c r="I35" s="126"/>
      <c r="J35" s="126"/>
      <c r="K35" s="126"/>
      <c r="L35" s="126"/>
      <c r="M35" s="126"/>
      <c r="N35" s="126"/>
      <c r="O35" s="126"/>
    </row>
    <row r="36" spans="1:15" ht="14.25">
      <c r="A36" s="126"/>
      <c r="B36" s="126"/>
      <c r="C36" s="126"/>
      <c r="D36" s="126"/>
      <c r="E36" s="126"/>
      <c r="F36" s="126"/>
      <c r="G36" s="126"/>
      <c r="H36" s="126"/>
      <c r="I36" s="126"/>
      <c r="J36" s="126"/>
      <c r="K36" s="126"/>
      <c r="L36" s="126"/>
      <c r="M36" s="126"/>
      <c r="N36" s="126"/>
      <c r="O36" s="126"/>
    </row>
    <row r="37" spans="1:15" ht="14.25">
      <c r="A37" s="126"/>
      <c r="B37" s="126"/>
      <c r="C37" s="126"/>
      <c r="D37" s="126"/>
      <c r="E37" s="126"/>
      <c r="F37" s="126"/>
      <c r="G37" s="126"/>
      <c r="H37" s="126"/>
      <c r="I37" s="126"/>
      <c r="J37" s="126"/>
      <c r="K37" s="126"/>
      <c r="L37" s="126"/>
      <c r="M37" s="126"/>
      <c r="N37" s="126"/>
      <c r="O37" s="126"/>
    </row>
    <row r="38" spans="1:15" ht="14.25">
      <c r="A38" s="126"/>
      <c r="B38" s="126"/>
      <c r="C38" s="126"/>
      <c r="D38" s="126"/>
      <c r="E38" s="126"/>
      <c r="F38" s="126"/>
      <c r="G38" s="126"/>
      <c r="H38" s="126"/>
      <c r="I38" s="126"/>
      <c r="J38" s="126"/>
      <c r="K38" s="126"/>
      <c r="L38" s="126"/>
      <c r="M38" s="126"/>
      <c r="N38" s="126"/>
      <c r="O38" s="126"/>
    </row>
    <row r="39" spans="1:15" ht="14.25">
      <c r="A39" s="126"/>
      <c r="B39" s="126"/>
      <c r="C39" s="126"/>
      <c r="D39" s="126"/>
      <c r="E39" s="126"/>
      <c r="F39" s="126"/>
      <c r="G39" s="126"/>
      <c r="H39" s="126"/>
      <c r="I39" s="126"/>
      <c r="J39" s="126"/>
      <c r="K39" s="126"/>
      <c r="L39" s="126"/>
      <c r="M39" s="126"/>
      <c r="N39" s="126"/>
      <c r="O39" s="126"/>
    </row>
    <row r="40" spans="1:15" ht="14.25">
      <c r="A40" s="126"/>
      <c r="B40" s="126"/>
      <c r="C40" s="126"/>
      <c r="D40" s="126"/>
      <c r="E40" s="126"/>
      <c r="F40" s="126"/>
      <c r="G40" s="126"/>
      <c r="H40" s="126"/>
      <c r="I40" s="126"/>
      <c r="J40" s="126"/>
      <c r="K40" s="126"/>
      <c r="L40" s="126"/>
      <c r="M40" s="126"/>
      <c r="N40" s="126"/>
      <c r="O40" s="126"/>
    </row>
    <row r="41" spans="1:15" ht="10.5">
      <c r="A41" s="127"/>
      <c r="B41" s="127"/>
      <c r="C41" s="127"/>
      <c r="D41" s="127"/>
      <c r="E41" s="127"/>
      <c r="F41" s="127"/>
      <c r="G41" s="127"/>
      <c r="H41" s="127"/>
      <c r="I41" s="127"/>
      <c r="J41" s="127"/>
      <c r="K41" s="127"/>
      <c r="L41" s="127"/>
      <c r="M41" s="127"/>
      <c r="N41" s="127"/>
      <c r="O41" s="127"/>
    </row>
    <row r="42" spans="1:15" ht="10.5">
      <c r="A42" s="127"/>
      <c r="B42" s="127"/>
      <c r="C42" s="127"/>
      <c r="D42" s="127"/>
      <c r="E42" s="127"/>
      <c r="F42" s="127"/>
      <c r="G42" s="127"/>
      <c r="H42" s="127"/>
      <c r="I42" s="127"/>
      <c r="J42" s="127"/>
      <c r="K42" s="127"/>
      <c r="L42" s="127"/>
      <c r="M42" s="127"/>
      <c r="N42" s="127"/>
      <c r="O42" s="127"/>
    </row>
    <row r="43" spans="1:15" ht="10.5">
      <c r="A43" s="127"/>
      <c r="B43" s="127"/>
      <c r="C43" s="127"/>
      <c r="D43" s="127"/>
      <c r="E43" s="127"/>
      <c r="F43" s="127"/>
      <c r="G43" s="127"/>
      <c r="H43" s="127"/>
      <c r="I43" s="127"/>
      <c r="J43" s="127"/>
      <c r="K43" s="127"/>
      <c r="L43" s="127"/>
      <c r="M43" s="127"/>
      <c r="N43" s="127"/>
      <c r="O43" s="127"/>
    </row>
    <row r="44" spans="1:15" ht="10.5">
      <c r="A44" s="127"/>
      <c r="B44" s="127"/>
      <c r="C44" s="127"/>
      <c r="D44" s="127"/>
      <c r="E44" s="127"/>
      <c r="F44" s="127"/>
      <c r="G44" s="127"/>
      <c r="H44" s="127"/>
      <c r="I44" s="127"/>
      <c r="J44" s="127"/>
      <c r="K44" s="127"/>
      <c r="L44" s="127"/>
      <c r="M44" s="127"/>
      <c r="N44" s="127"/>
      <c r="O44" s="127"/>
    </row>
    <row r="45" spans="1:15" ht="10.5">
      <c r="A45" s="128"/>
      <c r="B45" s="128"/>
      <c r="C45" s="128"/>
      <c r="D45" s="128"/>
      <c r="E45" s="128"/>
      <c r="F45" s="128"/>
      <c r="G45" s="128"/>
      <c r="H45" s="128"/>
      <c r="I45" s="128"/>
      <c r="J45" s="128"/>
      <c r="K45" s="128"/>
      <c r="L45" s="128"/>
      <c r="M45" s="128"/>
      <c r="N45" s="128"/>
      <c r="O45" s="128"/>
    </row>
    <row r="46" spans="1:15" ht="10.5">
      <c r="A46" s="128"/>
      <c r="B46" s="128"/>
      <c r="C46" s="128"/>
      <c r="D46" s="128"/>
      <c r="E46" s="128"/>
      <c r="F46" s="128"/>
      <c r="G46" s="128"/>
      <c r="H46" s="128"/>
      <c r="I46" s="128"/>
      <c r="J46" s="128"/>
      <c r="K46" s="128"/>
      <c r="L46" s="128"/>
      <c r="M46" s="128"/>
      <c r="N46" s="128"/>
      <c r="O46" s="128"/>
    </row>
    <row r="47" spans="1:15" ht="10.5">
      <c r="A47" s="128"/>
      <c r="B47" s="128"/>
      <c r="C47" s="128"/>
      <c r="D47" s="128"/>
      <c r="E47" s="128"/>
      <c r="F47" s="128"/>
      <c r="G47" s="128"/>
      <c r="H47" s="128"/>
      <c r="I47" s="128"/>
      <c r="J47" s="128"/>
      <c r="K47" s="128"/>
      <c r="L47" s="128"/>
      <c r="M47" s="128"/>
      <c r="N47" s="128"/>
      <c r="O47" s="128"/>
    </row>
    <row r="48" spans="1:15" ht="10.5">
      <c r="A48" s="128"/>
      <c r="B48" s="128"/>
      <c r="C48" s="128"/>
      <c r="D48" s="128"/>
      <c r="E48" s="128"/>
      <c r="F48" s="128"/>
      <c r="G48" s="128"/>
      <c r="H48" s="128"/>
      <c r="I48" s="128"/>
      <c r="J48" s="128"/>
      <c r="K48" s="128"/>
      <c r="L48" s="128"/>
      <c r="M48" s="128"/>
      <c r="N48" s="128"/>
      <c r="O48" s="128"/>
    </row>
  </sheetData>
  <sheetProtection/>
  <mergeCells count="9">
    <mergeCell ref="A1:B1"/>
    <mergeCell ref="A2:O2"/>
    <mergeCell ref="A3:A4"/>
    <mergeCell ref="B3:B4"/>
    <mergeCell ref="C3:D3"/>
    <mergeCell ref="E3:F3"/>
    <mergeCell ref="G3:G4"/>
    <mergeCell ref="H3:K3"/>
    <mergeCell ref="L3:O3"/>
  </mergeCells>
  <printOptions/>
  <pageMargins left="0.7" right="0.7"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dimension ref="A2:P20"/>
  <sheetViews>
    <sheetView showGridLines="0" showZeros="0" zoomScalePageLayoutView="0" workbookViewId="0" topLeftCell="A7">
      <selection activeCell="D14" sqref="D14"/>
    </sheetView>
  </sheetViews>
  <sheetFormatPr defaultColWidth="9.33203125" defaultRowHeight="12.75" customHeight="1"/>
  <cols>
    <col min="1" max="1" width="8.16015625" style="0" customWidth="1"/>
    <col min="2" max="2" width="91" style="0" customWidth="1"/>
    <col min="3" max="3" width="6.33203125" style="0" customWidth="1"/>
    <col min="4" max="4" width="27.66015625" style="0" customWidth="1"/>
  </cols>
  <sheetData>
    <row r="2" spans="1:16" ht="29.25" customHeight="1">
      <c r="A2" s="170" t="s">
        <v>4</v>
      </c>
      <c r="B2" s="170"/>
      <c r="C2" s="170"/>
      <c r="D2" s="170"/>
      <c r="E2" s="93"/>
      <c r="F2" s="93"/>
      <c r="G2" s="93"/>
      <c r="H2" s="93"/>
      <c r="I2" s="93"/>
      <c r="J2" s="93"/>
      <c r="K2" s="93"/>
      <c r="L2" s="93"/>
      <c r="M2" s="93"/>
      <c r="N2" s="93"/>
      <c r="O2" s="93"/>
      <c r="P2" s="93"/>
    </row>
    <row r="3" spans="1:16" ht="17.25" customHeight="1">
      <c r="A3" s="93"/>
      <c r="B3" s="93"/>
      <c r="C3" s="93"/>
      <c r="D3" s="93"/>
      <c r="E3" s="93"/>
      <c r="F3" s="93"/>
      <c r="G3" s="93"/>
      <c r="H3" s="93"/>
      <c r="I3" s="93"/>
      <c r="J3" s="93"/>
      <c r="K3" s="93"/>
      <c r="L3" s="93"/>
      <c r="M3" s="93"/>
      <c r="N3" s="93"/>
      <c r="O3" s="93"/>
      <c r="P3" s="93"/>
    </row>
    <row r="4" spans="1:4" ht="26.25" customHeight="1">
      <c r="A4" s="94" t="s">
        <v>5</v>
      </c>
      <c r="B4" s="95" t="s">
        <v>6</v>
      </c>
      <c r="C4" s="96" t="s">
        <v>7</v>
      </c>
      <c r="D4" s="96" t="s">
        <v>8</v>
      </c>
    </row>
    <row r="5" spans="1:4" s="19" customFormat="1" ht="26.25" customHeight="1">
      <c r="A5" s="97" t="s">
        <v>9</v>
      </c>
      <c r="B5" s="98" t="s">
        <v>426</v>
      </c>
      <c r="C5" s="99" t="s">
        <v>10</v>
      </c>
      <c r="D5" s="99"/>
    </row>
    <row r="6" spans="1:4" s="19" customFormat="1" ht="26.25" customHeight="1">
      <c r="A6" s="99" t="s">
        <v>11</v>
      </c>
      <c r="B6" s="98" t="s">
        <v>427</v>
      </c>
      <c r="C6" s="99" t="s">
        <v>10</v>
      </c>
      <c r="D6" s="99"/>
    </row>
    <row r="7" spans="1:4" s="19" customFormat="1" ht="26.25" customHeight="1">
      <c r="A7" s="99" t="s">
        <v>12</v>
      </c>
      <c r="B7" s="98" t="s">
        <v>428</v>
      </c>
      <c r="C7" s="99" t="s">
        <v>10</v>
      </c>
      <c r="D7" s="99"/>
    </row>
    <row r="8" spans="1:4" s="19" customFormat="1" ht="26.25" customHeight="1">
      <c r="A8" s="99" t="s">
        <v>13</v>
      </c>
      <c r="B8" s="98" t="s">
        <v>429</v>
      </c>
      <c r="C8" s="99" t="s">
        <v>10</v>
      </c>
      <c r="D8" s="99"/>
    </row>
    <row r="9" spans="1:4" s="19" customFormat="1" ht="26.25" customHeight="1">
      <c r="A9" s="99" t="s">
        <v>14</v>
      </c>
      <c r="B9" s="98" t="s">
        <v>430</v>
      </c>
      <c r="C9" s="99" t="s">
        <v>10</v>
      </c>
      <c r="D9" s="99"/>
    </row>
    <row r="10" spans="1:4" s="19" customFormat="1" ht="26.25" customHeight="1">
      <c r="A10" s="99" t="s">
        <v>15</v>
      </c>
      <c r="B10" s="98" t="s">
        <v>431</v>
      </c>
      <c r="C10" s="99" t="s">
        <v>10</v>
      </c>
      <c r="D10" s="99"/>
    </row>
    <row r="11" spans="1:4" s="19" customFormat="1" ht="26.25" customHeight="1">
      <c r="A11" s="99" t="s">
        <v>16</v>
      </c>
      <c r="B11" s="98" t="s">
        <v>432</v>
      </c>
      <c r="C11" s="99" t="s">
        <v>10</v>
      </c>
      <c r="D11" s="99"/>
    </row>
    <row r="12" spans="1:4" s="19" customFormat="1" ht="26.25" customHeight="1">
      <c r="A12" s="99" t="s">
        <v>17</v>
      </c>
      <c r="B12" s="98" t="s">
        <v>433</v>
      </c>
      <c r="C12" s="99" t="s">
        <v>10</v>
      </c>
      <c r="D12" s="99"/>
    </row>
    <row r="13" spans="1:4" s="19" customFormat="1" ht="26.25" customHeight="1">
      <c r="A13" s="99" t="s">
        <v>18</v>
      </c>
      <c r="B13" s="98" t="s">
        <v>434</v>
      </c>
      <c r="C13" s="99" t="s">
        <v>19</v>
      </c>
      <c r="D13" s="99" t="s">
        <v>20</v>
      </c>
    </row>
    <row r="14" spans="1:4" s="19" customFormat="1" ht="26.25" customHeight="1">
      <c r="A14" s="99" t="s">
        <v>21</v>
      </c>
      <c r="B14" s="98" t="s">
        <v>435</v>
      </c>
      <c r="C14" s="99" t="s">
        <v>10</v>
      </c>
      <c r="D14" s="99"/>
    </row>
    <row r="15" spans="1:4" s="19" customFormat="1" ht="26.25" customHeight="1">
      <c r="A15" s="99" t="s">
        <v>22</v>
      </c>
      <c r="B15" s="98" t="s">
        <v>436</v>
      </c>
      <c r="C15" s="152" t="s">
        <v>571</v>
      </c>
      <c r="D15" s="99"/>
    </row>
    <row r="16" spans="1:4" s="19" customFormat="1" ht="26.25" customHeight="1">
      <c r="A16" s="99" t="s">
        <v>23</v>
      </c>
      <c r="B16" s="98" t="s">
        <v>437</v>
      </c>
      <c r="C16" s="99" t="s">
        <v>10</v>
      </c>
      <c r="D16" s="99"/>
    </row>
    <row r="17" spans="1:4" ht="25.5" customHeight="1">
      <c r="A17" s="99" t="s">
        <v>24</v>
      </c>
      <c r="B17" s="100" t="s">
        <v>438</v>
      </c>
      <c r="C17" s="99" t="s">
        <v>19</v>
      </c>
      <c r="D17" s="153" t="s">
        <v>566</v>
      </c>
    </row>
    <row r="18" spans="1:4" ht="26.25" customHeight="1">
      <c r="A18" s="99" t="s">
        <v>25</v>
      </c>
      <c r="B18" s="100" t="s">
        <v>439</v>
      </c>
      <c r="C18" s="99" t="s">
        <v>19</v>
      </c>
      <c r="D18" s="153" t="s">
        <v>566</v>
      </c>
    </row>
    <row r="19" spans="1:4" ht="26.25" customHeight="1">
      <c r="A19" s="99" t="s">
        <v>26</v>
      </c>
      <c r="B19" s="100" t="s">
        <v>440</v>
      </c>
      <c r="C19" s="99" t="s">
        <v>19</v>
      </c>
      <c r="D19" s="153" t="s">
        <v>566</v>
      </c>
    </row>
    <row r="20" spans="1:4" ht="26.25" customHeight="1">
      <c r="A20" s="129" t="s">
        <v>424</v>
      </c>
      <c r="B20" s="100" t="s">
        <v>441</v>
      </c>
      <c r="C20" s="129" t="s">
        <v>425</v>
      </c>
      <c r="D20" s="99"/>
    </row>
  </sheetData>
  <sheetProtection/>
  <mergeCells count="1">
    <mergeCell ref="A2:D2"/>
  </mergeCells>
  <printOptions horizontalCentered="1"/>
  <pageMargins left="0.3937007874015747" right="0.3937007874015747" top="0.3937007874015747" bottom="0.3937007874015747" header="0.4999999924907534" footer="0.4999999924907534"/>
  <pageSetup orientation="landscape" paperSize="9" r:id="rId1"/>
</worksheet>
</file>

<file path=xl/worksheets/sheet3.xml><?xml version="1.0" encoding="utf-8"?>
<worksheet xmlns="http://schemas.openxmlformats.org/spreadsheetml/2006/main" xmlns:r="http://schemas.openxmlformats.org/officeDocument/2006/relationships">
  <dimension ref="A1:T48"/>
  <sheetViews>
    <sheetView showGridLines="0" showZeros="0" tabSelected="1" zoomScalePageLayoutView="0" workbookViewId="0" topLeftCell="A1">
      <selection activeCell="A1" sqref="A1:IV16384"/>
    </sheetView>
  </sheetViews>
  <sheetFormatPr defaultColWidth="9.16015625" defaultRowHeight="12.75" customHeight="1"/>
  <cols>
    <col min="1" max="1" width="30.33203125" style="0" customWidth="1"/>
    <col min="2" max="2" width="12" style="0" customWidth="1"/>
    <col min="3" max="3" width="26.66015625" style="0" customWidth="1"/>
    <col min="4" max="4" width="13" style="0" customWidth="1"/>
    <col min="5" max="5" width="26" style="0" customWidth="1"/>
    <col min="6" max="6" width="13.83203125" style="0" customWidth="1"/>
    <col min="7" max="7" width="27" style="0" customWidth="1"/>
    <col min="8" max="8" width="11" style="0" customWidth="1"/>
  </cols>
  <sheetData>
    <row r="1" ht="12" customHeight="1">
      <c r="A1" s="19" t="s">
        <v>9</v>
      </c>
    </row>
    <row r="2" spans="1:9" ht="27" customHeight="1">
      <c r="A2" s="171" t="s">
        <v>442</v>
      </c>
      <c r="B2" s="171"/>
      <c r="C2" s="171"/>
      <c r="D2" s="171"/>
      <c r="E2" s="171"/>
      <c r="F2" s="171"/>
      <c r="G2" s="171"/>
      <c r="H2" s="171"/>
      <c r="I2" s="25"/>
    </row>
    <row r="3" spans="8:9" ht="11.25" customHeight="1">
      <c r="H3" s="28" t="s">
        <v>27</v>
      </c>
      <c r="I3" s="25"/>
    </row>
    <row r="4" spans="1:9" s="49" customFormat="1" ht="22.5" customHeight="1">
      <c r="A4" s="172" t="s">
        <v>28</v>
      </c>
      <c r="B4" s="173"/>
      <c r="C4" s="172" t="s">
        <v>29</v>
      </c>
      <c r="D4" s="172"/>
      <c r="E4" s="172"/>
      <c r="F4" s="172"/>
      <c r="G4" s="172"/>
      <c r="H4" s="172"/>
      <c r="I4" s="91"/>
    </row>
    <row r="5" spans="1:9" s="78" customFormat="1" ht="21" customHeight="1">
      <c r="A5" s="60" t="s">
        <v>30</v>
      </c>
      <c r="B5" s="61" t="s">
        <v>31</v>
      </c>
      <c r="C5" s="60" t="s">
        <v>32</v>
      </c>
      <c r="D5" s="61" t="s">
        <v>31</v>
      </c>
      <c r="E5" s="61" t="s">
        <v>33</v>
      </c>
      <c r="F5" s="60" t="s">
        <v>31</v>
      </c>
      <c r="G5" s="60" t="s">
        <v>34</v>
      </c>
      <c r="H5" s="61" t="s">
        <v>31</v>
      </c>
      <c r="I5" s="92"/>
    </row>
    <row r="6" spans="1:9" s="49" customFormat="1" ht="21" customHeight="1">
      <c r="A6" s="62" t="s">
        <v>35</v>
      </c>
      <c r="B6" s="41">
        <f>B7+B11</f>
        <v>4006.19</v>
      </c>
      <c r="C6" s="63" t="s">
        <v>36</v>
      </c>
      <c r="D6" s="41">
        <v>0</v>
      </c>
      <c r="E6" s="64" t="s">
        <v>37</v>
      </c>
      <c r="F6" s="41">
        <v>4006.19</v>
      </c>
      <c r="G6" s="62" t="s">
        <v>38</v>
      </c>
      <c r="H6" s="41">
        <v>47.7</v>
      </c>
      <c r="I6" s="91"/>
    </row>
    <row r="7" spans="1:9" s="49" customFormat="1" ht="21" customHeight="1">
      <c r="A7" s="62" t="s">
        <v>39</v>
      </c>
      <c r="B7" s="69">
        <f>B8+B9</f>
        <v>4006.19</v>
      </c>
      <c r="C7" s="130" t="s">
        <v>457</v>
      </c>
      <c r="D7" s="41">
        <v>0</v>
      </c>
      <c r="E7" s="64" t="s">
        <v>41</v>
      </c>
      <c r="F7" s="41">
        <v>2941.75</v>
      </c>
      <c r="G7" s="64" t="s">
        <v>42</v>
      </c>
      <c r="H7" s="41">
        <v>117.26</v>
      </c>
      <c r="I7" s="91"/>
    </row>
    <row r="8" spans="1:10" s="49" customFormat="1" ht="21" customHeight="1">
      <c r="A8" s="79" t="s">
        <v>43</v>
      </c>
      <c r="B8" s="69">
        <v>932.65</v>
      </c>
      <c r="C8" s="80" t="s">
        <v>44</v>
      </c>
      <c r="D8" s="41">
        <v>0</v>
      </c>
      <c r="E8" s="64" t="s">
        <v>45</v>
      </c>
      <c r="F8" s="66">
        <v>935.76</v>
      </c>
      <c r="G8" s="64" t="s">
        <v>46</v>
      </c>
      <c r="H8" s="41">
        <v>233.8</v>
      </c>
      <c r="I8" s="91"/>
      <c r="J8" s="91"/>
    </row>
    <row r="9" spans="1:11" s="49" customFormat="1" ht="21" customHeight="1">
      <c r="A9" s="79" t="s">
        <v>47</v>
      </c>
      <c r="B9" s="41">
        <v>3073.54</v>
      </c>
      <c r="C9" s="80" t="s">
        <v>48</v>
      </c>
      <c r="D9" s="41">
        <v>0</v>
      </c>
      <c r="E9" s="64" t="s">
        <v>49</v>
      </c>
      <c r="F9" s="66">
        <v>128.68</v>
      </c>
      <c r="G9" s="64" t="s">
        <v>50</v>
      </c>
      <c r="H9" s="41">
        <v>0</v>
      </c>
      <c r="I9" s="91"/>
      <c r="J9" s="91"/>
      <c r="K9" s="91"/>
    </row>
    <row r="10" spans="1:13" s="49" customFormat="1" ht="21" customHeight="1">
      <c r="A10" s="62" t="s">
        <v>51</v>
      </c>
      <c r="B10" s="41">
        <v>12777.23</v>
      </c>
      <c r="C10" s="63" t="s">
        <v>52</v>
      </c>
      <c r="D10" s="41">
        <v>0</v>
      </c>
      <c r="E10" s="64" t="s">
        <v>53</v>
      </c>
      <c r="F10" s="66">
        <v>0</v>
      </c>
      <c r="G10" s="64" t="s">
        <v>54</v>
      </c>
      <c r="H10" s="41">
        <v>15268.9</v>
      </c>
      <c r="I10" s="91"/>
      <c r="J10" s="91"/>
      <c r="K10" s="91"/>
      <c r="L10" s="91"/>
      <c r="M10" s="91"/>
    </row>
    <row r="11" spans="1:19" s="49" customFormat="1" ht="21" customHeight="1">
      <c r="A11" s="62" t="s">
        <v>55</v>
      </c>
      <c r="B11" s="41"/>
      <c r="C11" s="63" t="s">
        <v>56</v>
      </c>
      <c r="D11" s="41"/>
      <c r="E11" s="64" t="s">
        <v>57</v>
      </c>
      <c r="F11" s="41">
        <v>12777.23</v>
      </c>
      <c r="G11" s="64" t="s">
        <v>58</v>
      </c>
      <c r="H11" s="41">
        <v>987.08</v>
      </c>
      <c r="I11" s="91"/>
      <c r="J11" s="91"/>
      <c r="K11" s="91"/>
      <c r="L11" s="91"/>
      <c r="M11" s="91"/>
      <c r="N11" s="91"/>
      <c r="O11" s="91"/>
      <c r="P11" s="91"/>
      <c r="Q11" s="91"/>
      <c r="R11" s="91"/>
      <c r="S11" s="91"/>
    </row>
    <row r="12" spans="1:20" s="49" customFormat="1" ht="21" customHeight="1">
      <c r="A12" s="62" t="s">
        <v>59</v>
      </c>
      <c r="B12" s="41">
        <f>B13+B14</f>
        <v>0</v>
      </c>
      <c r="C12" s="63" t="s">
        <v>60</v>
      </c>
      <c r="D12" s="41">
        <v>0</v>
      </c>
      <c r="E12" s="68" t="s">
        <v>41</v>
      </c>
      <c r="F12" s="81">
        <v>0</v>
      </c>
      <c r="G12" s="70" t="s">
        <v>61</v>
      </c>
      <c r="H12" s="41">
        <v>0</v>
      </c>
      <c r="I12" s="91"/>
      <c r="J12" s="91"/>
      <c r="K12" s="91"/>
      <c r="L12" s="91"/>
      <c r="P12" s="91"/>
      <c r="Q12" s="91"/>
      <c r="R12" s="91"/>
      <c r="T12" s="91"/>
    </row>
    <row r="13" spans="1:20" s="49" customFormat="1" ht="21" customHeight="1">
      <c r="A13" s="62" t="s">
        <v>62</v>
      </c>
      <c r="B13" s="41">
        <v>0</v>
      </c>
      <c r="C13" s="63" t="s">
        <v>63</v>
      </c>
      <c r="D13" s="41">
        <v>251.81</v>
      </c>
      <c r="E13" s="68" t="s">
        <v>45</v>
      </c>
      <c r="F13" s="69">
        <v>11556.35</v>
      </c>
      <c r="G13" s="70" t="s">
        <v>64</v>
      </c>
      <c r="H13" s="41">
        <v>0</v>
      </c>
      <c r="I13" s="91"/>
      <c r="J13" s="91"/>
      <c r="K13" s="91"/>
      <c r="L13" s="91"/>
      <c r="M13" s="91"/>
      <c r="N13" s="91"/>
      <c r="O13" s="91"/>
      <c r="P13" s="91"/>
      <c r="Q13" s="91"/>
      <c r="R13" s="91"/>
      <c r="S13" s="91"/>
      <c r="T13" s="91"/>
    </row>
    <row r="14" spans="1:20" s="49" customFormat="1" ht="21" customHeight="1">
      <c r="A14" s="62" t="s">
        <v>65</v>
      </c>
      <c r="B14" s="41">
        <v>0</v>
      </c>
      <c r="C14" s="63" t="s">
        <v>66</v>
      </c>
      <c r="D14" s="41">
        <v>0</v>
      </c>
      <c r="E14" s="68" t="s">
        <v>49</v>
      </c>
      <c r="F14" s="81">
        <v>0</v>
      </c>
      <c r="G14" s="70" t="s">
        <v>67</v>
      </c>
      <c r="H14" s="131">
        <v>128.68</v>
      </c>
      <c r="I14" s="91"/>
      <c r="J14" s="91"/>
      <c r="K14" s="91"/>
      <c r="L14" s="91"/>
      <c r="M14" s="91"/>
      <c r="N14" s="91"/>
      <c r="O14" s="91"/>
      <c r="P14" s="91"/>
      <c r="Q14" s="91"/>
      <c r="R14" s="91"/>
      <c r="S14" s="91"/>
      <c r="T14" s="91"/>
    </row>
    <row r="15" spans="1:20" s="49" customFormat="1" ht="21" customHeight="1">
      <c r="A15" s="57" t="s">
        <v>68</v>
      </c>
      <c r="B15" s="41">
        <v>0</v>
      </c>
      <c r="C15" s="63" t="s">
        <v>69</v>
      </c>
      <c r="D15" s="41">
        <v>156.89</v>
      </c>
      <c r="E15" s="68" t="s">
        <v>70</v>
      </c>
      <c r="F15" s="81">
        <v>0</v>
      </c>
      <c r="G15" s="70" t="s">
        <v>71</v>
      </c>
      <c r="H15" s="41">
        <v>0</v>
      </c>
      <c r="I15" s="91"/>
      <c r="J15" s="91"/>
      <c r="K15" s="91"/>
      <c r="L15" s="91"/>
      <c r="M15" s="91"/>
      <c r="N15" s="91"/>
      <c r="O15" s="91"/>
      <c r="P15" s="91"/>
      <c r="Q15" s="91"/>
      <c r="R15" s="91"/>
      <c r="S15" s="91"/>
      <c r="T15" s="91"/>
    </row>
    <row r="16" spans="1:20" s="49" customFormat="1" ht="21" customHeight="1">
      <c r="A16" s="57" t="s">
        <v>72</v>
      </c>
      <c r="B16" s="41">
        <v>0</v>
      </c>
      <c r="C16" s="63" t="s">
        <v>73</v>
      </c>
      <c r="D16" s="41">
        <v>0</v>
      </c>
      <c r="E16" s="68" t="s">
        <v>74</v>
      </c>
      <c r="F16" s="81">
        <v>0</v>
      </c>
      <c r="G16" s="70" t="s">
        <v>75</v>
      </c>
      <c r="H16" s="41">
        <v>0</v>
      </c>
      <c r="I16" s="91"/>
      <c r="J16" s="91"/>
      <c r="K16" s="91"/>
      <c r="L16" s="91"/>
      <c r="M16" s="91"/>
      <c r="N16" s="91"/>
      <c r="O16" s="91"/>
      <c r="P16" s="91"/>
      <c r="Q16" s="91"/>
      <c r="R16" s="91"/>
      <c r="S16" s="91"/>
      <c r="T16" s="91"/>
    </row>
    <row r="17" spans="1:19" s="49" customFormat="1" ht="21" customHeight="1">
      <c r="A17" s="62" t="s">
        <v>76</v>
      </c>
      <c r="B17" s="41">
        <v>0</v>
      </c>
      <c r="C17" s="63" t="s">
        <v>77</v>
      </c>
      <c r="D17" s="41">
        <v>16186.56</v>
      </c>
      <c r="E17" s="68" t="s">
        <v>78</v>
      </c>
      <c r="F17" s="69">
        <v>1220.88</v>
      </c>
      <c r="G17" s="70" t="s">
        <v>79</v>
      </c>
      <c r="H17" s="41">
        <v>0</v>
      </c>
      <c r="I17" s="91"/>
      <c r="J17" s="91"/>
      <c r="K17" s="91"/>
      <c r="L17" s="91"/>
      <c r="M17" s="91"/>
      <c r="N17" s="91"/>
      <c r="O17" s="91"/>
      <c r="P17" s="91"/>
      <c r="Q17" s="91"/>
      <c r="R17" s="91"/>
      <c r="S17" s="91"/>
    </row>
    <row r="18" spans="1:19" s="49" customFormat="1" ht="21" customHeight="1">
      <c r="A18" s="62" t="s">
        <v>80</v>
      </c>
      <c r="B18" s="41">
        <v>0</v>
      </c>
      <c r="C18" s="63" t="s">
        <v>81</v>
      </c>
      <c r="D18" s="41">
        <v>0</v>
      </c>
      <c r="E18" s="68" t="s">
        <v>82</v>
      </c>
      <c r="F18" s="81">
        <v>0</v>
      </c>
      <c r="G18" s="70" t="s">
        <v>83</v>
      </c>
      <c r="H18" s="41">
        <v>0</v>
      </c>
      <c r="I18" s="91"/>
      <c r="J18" s="91"/>
      <c r="K18" s="91"/>
      <c r="L18" s="91"/>
      <c r="M18" s="91"/>
      <c r="N18" s="91"/>
      <c r="O18" s="91"/>
      <c r="P18" s="91"/>
      <c r="Q18" s="91"/>
      <c r="R18" s="91"/>
      <c r="S18" s="91"/>
    </row>
    <row r="19" spans="1:17" s="49" customFormat="1" ht="21" customHeight="1">
      <c r="A19" s="62" t="s">
        <v>84</v>
      </c>
      <c r="B19" s="41">
        <v>0</v>
      </c>
      <c r="C19" s="63" t="s">
        <v>85</v>
      </c>
      <c r="D19" s="41">
        <v>0</v>
      </c>
      <c r="E19" s="68" t="s">
        <v>86</v>
      </c>
      <c r="F19" s="81">
        <v>0</v>
      </c>
      <c r="G19" s="70" t="s">
        <v>87</v>
      </c>
      <c r="H19" s="41">
        <v>0</v>
      </c>
      <c r="I19" s="91"/>
      <c r="J19" s="91"/>
      <c r="K19" s="91"/>
      <c r="L19" s="91"/>
      <c r="M19" s="91"/>
      <c r="N19" s="91"/>
      <c r="O19" s="91"/>
      <c r="P19" s="91"/>
      <c r="Q19" s="91"/>
    </row>
    <row r="20" spans="1:19" s="49" customFormat="1" ht="21" customHeight="1">
      <c r="A20" s="62" t="s">
        <v>88</v>
      </c>
      <c r="B20" s="41">
        <v>0</v>
      </c>
      <c r="C20" s="63" t="s">
        <v>89</v>
      </c>
      <c r="D20" s="41">
        <v>0</v>
      </c>
      <c r="E20" s="68" t="s">
        <v>90</v>
      </c>
      <c r="F20" s="81">
        <v>0</v>
      </c>
      <c r="G20" s="70" t="s">
        <v>91</v>
      </c>
      <c r="H20" s="41">
        <v>0</v>
      </c>
      <c r="I20" s="91"/>
      <c r="J20" s="91"/>
      <c r="K20" s="91"/>
      <c r="L20" s="91"/>
      <c r="M20" s="91"/>
      <c r="N20" s="91"/>
      <c r="O20" s="91"/>
      <c r="P20" s="91"/>
      <c r="S20" s="91"/>
    </row>
    <row r="21" spans="1:19" s="49" customFormat="1" ht="21" customHeight="1">
      <c r="A21" s="62" t="s">
        <v>92</v>
      </c>
      <c r="B21" s="41">
        <v>0</v>
      </c>
      <c r="C21" s="63" t="s">
        <v>93</v>
      </c>
      <c r="D21" s="41">
        <v>0</v>
      </c>
      <c r="E21" s="68" t="s">
        <v>94</v>
      </c>
      <c r="F21" s="81">
        <v>0</v>
      </c>
      <c r="G21" s="70"/>
      <c r="H21" s="82"/>
      <c r="I21" s="91"/>
      <c r="J21" s="91"/>
      <c r="K21" s="91"/>
      <c r="L21" s="91"/>
      <c r="M21" s="91"/>
      <c r="N21" s="91"/>
      <c r="O21" s="91"/>
      <c r="P21" s="91"/>
      <c r="Q21" s="91"/>
      <c r="R21" s="91"/>
      <c r="S21" s="91"/>
    </row>
    <row r="22" spans="1:19" s="49" customFormat="1" ht="21" customHeight="1">
      <c r="A22" s="62" t="s">
        <v>95</v>
      </c>
      <c r="B22" s="41">
        <v>0</v>
      </c>
      <c r="C22" s="63" t="s">
        <v>96</v>
      </c>
      <c r="D22" s="41">
        <v>0</v>
      </c>
      <c r="E22" s="68" t="s">
        <v>97</v>
      </c>
      <c r="F22" s="41"/>
      <c r="G22" s="70"/>
      <c r="H22" s="82"/>
      <c r="I22" s="91"/>
      <c r="J22" s="91"/>
      <c r="K22" s="91"/>
      <c r="L22" s="91"/>
      <c r="M22" s="91"/>
      <c r="N22" s="91"/>
      <c r="O22" s="91"/>
      <c r="P22" s="91"/>
      <c r="Q22" s="91"/>
      <c r="R22" s="91"/>
      <c r="S22" s="91"/>
    </row>
    <row r="23" spans="1:20" s="49" customFormat="1" ht="21" customHeight="1">
      <c r="A23" s="62"/>
      <c r="B23" s="82"/>
      <c r="C23" s="63" t="s">
        <v>98</v>
      </c>
      <c r="D23" s="41">
        <v>0</v>
      </c>
      <c r="E23" s="64" t="s">
        <v>99</v>
      </c>
      <c r="F23" s="83"/>
      <c r="G23" s="64"/>
      <c r="H23" s="82"/>
      <c r="I23" s="91"/>
      <c r="J23" s="91"/>
      <c r="K23" s="91"/>
      <c r="L23" s="91"/>
      <c r="M23" s="91"/>
      <c r="N23" s="91"/>
      <c r="O23" s="91"/>
      <c r="P23" s="91"/>
      <c r="Q23" s="91"/>
      <c r="R23" s="91"/>
      <c r="S23" s="91"/>
      <c r="T23" s="91"/>
    </row>
    <row r="24" spans="1:20" s="49" customFormat="1" ht="21" customHeight="1">
      <c r="A24" s="62"/>
      <c r="B24" s="82"/>
      <c r="C24" s="63" t="s">
        <v>100</v>
      </c>
      <c r="D24" s="41">
        <v>0</v>
      </c>
      <c r="E24" s="64" t="s">
        <v>101</v>
      </c>
      <c r="F24" s="84"/>
      <c r="G24" s="64"/>
      <c r="H24" s="82"/>
      <c r="I24" s="91"/>
      <c r="J24" s="91"/>
      <c r="K24" s="91"/>
      <c r="L24" s="91"/>
      <c r="M24" s="91"/>
      <c r="N24" s="91"/>
      <c r="O24" s="91"/>
      <c r="P24" s="91"/>
      <c r="S24" s="91"/>
      <c r="T24" s="91"/>
    </row>
    <row r="25" spans="1:19" s="49" customFormat="1" ht="21" customHeight="1">
      <c r="A25" s="62"/>
      <c r="B25" s="82"/>
      <c r="C25" s="63" t="s">
        <v>102</v>
      </c>
      <c r="D25" s="41">
        <v>188.16</v>
      </c>
      <c r="E25" s="64" t="s">
        <v>103</v>
      </c>
      <c r="F25" s="85"/>
      <c r="G25" s="64"/>
      <c r="H25" s="82"/>
      <c r="I25" s="91"/>
      <c r="O25" s="91"/>
      <c r="P25" s="91"/>
      <c r="Q25" s="91"/>
      <c r="R25" s="91"/>
      <c r="S25" s="91"/>
    </row>
    <row r="26" spans="1:16" s="49" customFormat="1" ht="21" customHeight="1">
      <c r="A26" s="62"/>
      <c r="B26" s="82"/>
      <c r="C26" s="63" t="s">
        <v>104</v>
      </c>
      <c r="D26" s="41">
        <v>0</v>
      </c>
      <c r="E26" s="64"/>
      <c r="F26" s="84"/>
      <c r="G26" s="64"/>
      <c r="H26" s="82"/>
      <c r="M26" s="91"/>
      <c r="N26" s="91"/>
      <c r="O26" s="91"/>
      <c r="P26" s="91"/>
    </row>
    <row r="27" spans="1:13" s="49" customFormat="1" ht="21" customHeight="1">
      <c r="A27" s="62"/>
      <c r="B27" s="86"/>
      <c r="C27" s="63" t="s">
        <v>105</v>
      </c>
      <c r="D27" s="41">
        <v>0</v>
      </c>
      <c r="E27" s="64"/>
      <c r="F27" s="84"/>
      <c r="G27" s="64"/>
      <c r="H27" s="82"/>
      <c r="I27" s="91"/>
      <c r="J27" s="91"/>
      <c r="K27" s="91"/>
      <c r="L27" s="91"/>
      <c r="M27" s="91"/>
    </row>
    <row r="28" spans="1:8" s="49" customFormat="1" ht="21" customHeight="1">
      <c r="A28" s="62"/>
      <c r="B28" s="86"/>
      <c r="C28" s="63" t="s">
        <v>106</v>
      </c>
      <c r="D28" s="41">
        <v>0</v>
      </c>
      <c r="E28" s="64"/>
      <c r="F28" s="84"/>
      <c r="G28" s="64"/>
      <c r="H28" s="86"/>
    </row>
    <row r="29" spans="1:8" s="49" customFormat="1" ht="21" customHeight="1">
      <c r="A29" s="62"/>
      <c r="B29" s="86"/>
      <c r="C29" s="63" t="s">
        <v>107</v>
      </c>
      <c r="D29" s="41">
        <v>0</v>
      </c>
      <c r="E29" s="64"/>
      <c r="F29" s="84"/>
      <c r="G29" s="64"/>
      <c r="H29" s="86"/>
    </row>
    <row r="30" spans="1:8" s="49" customFormat="1" ht="21" customHeight="1">
      <c r="A30" s="62"/>
      <c r="B30" s="86"/>
      <c r="C30" s="63" t="s">
        <v>108</v>
      </c>
      <c r="D30" s="41">
        <v>0</v>
      </c>
      <c r="E30" s="64"/>
      <c r="F30" s="84"/>
      <c r="G30" s="64"/>
      <c r="H30" s="86"/>
    </row>
    <row r="31" spans="1:9" s="49" customFormat="1" ht="21" customHeight="1">
      <c r="A31" s="62"/>
      <c r="B31" s="86"/>
      <c r="C31" s="63" t="s">
        <v>109</v>
      </c>
      <c r="D31" s="41">
        <v>0</v>
      </c>
      <c r="E31" s="64"/>
      <c r="F31" s="84"/>
      <c r="G31" s="64"/>
      <c r="H31" s="82"/>
      <c r="I31" s="91"/>
    </row>
    <row r="32" spans="1:8" s="49" customFormat="1" ht="21" customHeight="1">
      <c r="A32" s="62"/>
      <c r="B32" s="86"/>
      <c r="C32" s="63" t="s">
        <v>110</v>
      </c>
      <c r="D32" s="41">
        <v>0</v>
      </c>
      <c r="E32" s="64"/>
      <c r="F32" s="84"/>
      <c r="G32" s="64"/>
      <c r="H32" s="82"/>
    </row>
    <row r="33" spans="1:8" s="49" customFormat="1" ht="21" customHeight="1">
      <c r="A33" s="62"/>
      <c r="B33" s="86"/>
      <c r="C33" s="63" t="s">
        <v>111</v>
      </c>
      <c r="D33" s="41">
        <v>0</v>
      </c>
      <c r="E33" s="64"/>
      <c r="F33" s="85"/>
      <c r="G33" s="64"/>
      <c r="H33" s="86"/>
    </row>
    <row r="34" spans="1:8" s="49" customFormat="1" ht="21" customHeight="1">
      <c r="A34" s="62"/>
      <c r="B34" s="86"/>
      <c r="C34" s="62" t="s">
        <v>112</v>
      </c>
      <c r="D34" s="41">
        <v>0</v>
      </c>
      <c r="E34" s="64"/>
      <c r="F34" s="85"/>
      <c r="G34" s="64"/>
      <c r="H34" s="86"/>
    </row>
    <row r="35" spans="1:8" s="49" customFormat="1" ht="21" customHeight="1">
      <c r="A35" s="62"/>
      <c r="B35" s="86"/>
      <c r="C35" s="64" t="s">
        <v>113</v>
      </c>
      <c r="D35" s="41">
        <v>0</v>
      </c>
      <c r="E35" s="64"/>
      <c r="F35" s="84"/>
      <c r="G35" s="64"/>
      <c r="H35" s="82"/>
    </row>
    <row r="36" spans="1:9" s="49" customFormat="1" ht="21" customHeight="1">
      <c r="A36" s="62" t="s">
        <v>114</v>
      </c>
      <c r="B36" s="41">
        <v>16783.42</v>
      </c>
      <c r="C36" s="87" t="s">
        <v>115</v>
      </c>
      <c r="D36" s="41">
        <v>16783.42</v>
      </c>
      <c r="E36" s="87" t="s">
        <v>115</v>
      </c>
      <c r="F36" s="41">
        <v>16783.42</v>
      </c>
      <c r="G36" s="87" t="s">
        <v>115</v>
      </c>
      <c r="H36" s="41">
        <v>16783.42</v>
      </c>
      <c r="I36" s="91"/>
    </row>
    <row r="37" spans="1:12" s="49" customFormat="1" ht="21" customHeight="1">
      <c r="A37" s="62" t="s">
        <v>116</v>
      </c>
      <c r="B37" s="41">
        <v>0</v>
      </c>
      <c r="C37" s="87" t="s">
        <v>117</v>
      </c>
      <c r="D37" s="65"/>
      <c r="E37" s="87" t="s">
        <v>117</v>
      </c>
      <c r="F37" s="88"/>
      <c r="G37" s="87" t="s">
        <v>117</v>
      </c>
      <c r="H37" s="71"/>
      <c r="I37" s="91"/>
      <c r="J37" s="91"/>
      <c r="K37" s="91"/>
      <c r="L37" s="91"/>
    </row>
    <row r="38" spans="1:12" s="49" customFormat="1" ht="21" customHeight="1">
      <c r="A38" s="62" t="s">
        <v>118</v>
      </c>
      <c r="B38" s="65"/>
      <c r="C38" s="87" t="s">
        <v>119</v>
      </c>
      <c r="D38" s="65"/>
      <c r="E38" s="87" t="s">
        <v>119</v>
      </c>
      <c r="F38" s="88"/>
      <c r="G38" s="87" t="s">
        <v>119</v>
      </c>
      <c r="H38" s="65"/>
      <c r="I38" s="91"/>
      <c r="J38" s="91"/>
      <c r="K38" s="91"/>
      <c r="L38" s="91"/>
    </row>
    <row r="39" spans="1:12" s="49" customFormat="1" ht="21" customHeight="1">
      <c r="A39" s="62" t="s">
        <v>120</v>
      </c>
      <c r="B39" s="65">
        <v>835.55</v>
      </c>
      <c r="C39" s="87"/>
      <c r="D39" s="71"/>
      <c r="E39" s="89"/>
      <c r="F39" s="90"/>
      <c r="G39" s="87"/>
      <c r="H39" s="65"/>
      <c r="I39" s="91"/>
      <c r="J39" s="91"/>
      <c r="K39" s="91"/>
      <c r="L39" s="91"/>
    </row>
    <row r="40" spans="1:12" s="49" customFormat="1" ht="21" customHeight="1">
      <c r="A40" s="62" t="s">
        <v>121</v>
      </c>
      <c r="B40" s="41">
        <v>354.05</v>
      </c>
      <c r="C40" s="87"/>
      <c r="D40" s="71"/>
      <c r="E40" s="89"/>
      <c r="F40" s="90"/>
      <c r="G40" s="89"/>
      <c r="H40" s="71"/>
      <c r="J40" s="91"/>
      <c r="K40" s="91"/>
      <c r="L40" s="91"/>
    </row>
    <row r="41" spans="1:12" s="49" customFormat="1" ht="21" customHeight="1">
      <c r="A41" s="62" t="s">
        <v>122</v>
      </c>
      <c r="B41" s="41">
        <v>481.5</v>
      </c>
      <c r="C41" s="87"/>
      <c r="D41" s="65"/>
      <c r="E41" s="89"/>
      <c r="F41" s="90"/>
      <c r="G41" s="89"/>
      <c r="H41" s="65"/>
      <c r="I41" s="91"/>
      <c r="J41" s="91"/>
      <c r="K41" s="91"/>
      <c r="L41" s="91"/>
    </row>
    <row r="42" spans="1:11" s="49" customFormat="1" ht="21" customHeight="1">
      <c r="A42" s="62" t="s">
        <v>123</v>
      </c>
      <c r="B42" s="41">
        <v>0</v>
      </c>
      <c r="C42" s="87"/>
      <c r="D42" s="65"/>
      <c r="E42" s="87"/>
      <c r="F42" s="88"/>
      <c r="G42" s="87"/>
      <c r="H42" s="65"/>
      <c r="I42" s="91"/>
      <c r="J42" s="91"/>
      <c r="K42" s="91"/>
    </row>
    <row r="43" spans="1:10" s="49" customFormat="1" ht="21" customHeight="1">
      <c r="A43" s="62" t="s">
        <v>124</v>
      </c>
      <c r="B43" s="41">
        <v>0</v>
      </c>
      <c r="C43" s="87"/>
      <c r="D43" s="65"/>
      <c r="E43" s="87"/>
      <c r="F43" s="88"/>
      <c r="G43" s="87"/>
      <c r="H43" s="65"/>
      <c r="I43" s="91"/>
      <c r="J43" s="91"/>
    </row>
    <row r="44" spans="1:8" s="49" customFormat="1" ht="21" customHeight="1">
      <c r="A44" s="62" t="s">
        <v>125</v>
      </c>
      <c r="B44" s="41">
        <v>17618.97</v>
      </c>
      <c r="C44" s="89" t="s">
        <v>126</v>
      </c>
      <c r="D44" s="41">
        <v>16783.42</v>
      </c>
      <c r="E44" s="89" t="s">
        <v>126</v>
      </c>
      <c r="F44" s="41">
        <v>16783.42</v>
      </c>
      <c r="G44" s="87" t="s">
        <v>126</v>
      </c>
      <c r="H44" s="41">
        <v>16783.42</v>
      </c>
    </row>
    <row r="48" ht="12.75" customHeight="1">
      <c r="F48" s="25"/>
    </row>
  </sheetData>
  <sheetProtection/>
  <mergeCells count="3">
    <mergeCell ref="A2:H2"/>
    <mergeCell ref="A4:B4"/>
    <mergeCell ref="C4:H4"/>
  </mergeCells>
  <printOptions horizontalCentered="1"/>
  <pageMargins left="0.3937007874015747" right="0.3937007874015747" top="0.7874015748031494" bottom="0.3937007874015747" header="0.4999999924907534" footer="0.4999999924907534"/>
  <pageSetup orientation="landscape" paperSize="9" scale="95" r:id="rId1"/>
</worksheet>
</file>

<file path=xl/worksheets/sheet4.xml><?xml version="1.0" encoding="utf-8"?>
<worksheet xmlns="http://schemas.openxmlformats.org/spreadsheetml/2006/main" xmlns:r="http://schemas.openxmlformats.org/officeDocument/2006/relationships">
  <dimension ref="A1:V26"/>
  <sheetViews>
    <sheetView showGridLines="0" showZeros="0" zoomScalePageLayoutView="0" workbookViewId="0" topLeftCell="A1">
      <selection activeCell="D11" sqref="D11"/>
    </sheetView>
  </sheetViews>
  <sheetFormatPr defaultColWidth="9.16015625" defaultRowHeight="12.75" customHeight="1"/>
  <cols>
    <col min="1" max="1" width="11.16015625" style="0" customWidth="1"/>
    <col min="2" max="2" width="29.83203125" style="0" customWidth="1"/>
    <col min="3" max="3" width="13.83203125" style="0" customWidth="1"/>
    <col min="4" max="4" width="11.83203125" style="0" customWidth="1"/>
    <col min="5" max="5" width="11.5" style="0" customWidth="1"/>
    <col min="6" max="6" width="11.16015625" style="0" customWidth="1"/>
    <col min="7" max="7" width="9.83203125" style="0" customWidth="1"/>
    <col min="8" max="8" width="10.33203125" style="0" customWidth="1"/>
    <col min="9" max="9" width="8.5" style="0" customWidth="1"/>
    <col min="10" max="12" width="5.5" style="0" customWidth="1"/>
    <col min="13" max="13" width="7.66015625" style="0" customWidth="1"/>
    <col min="14" max="22" width="4.5" style="0" customWidth="1"/>
  </cols>
  <sheetData>
    <row r="1" ht="19.5" customHeight="1">
      <c r="A1" s="19" t="s">
        <v>11</v>
      </c>
    </row>
    <row r="2" spans="1:22" ht="29.25" customHeight="1">
      <c r="A2" s="171" t="s">
        <v>443</v>
      </c>
      <c r="B2" s="171"/>
      <c r="C2" s="171"/>
      <c r="D2" s="171"/>
      <c r="E2" s="171"/>
      <c r="F2" s="171"/>
      <c r="G2" s="171"/>
      <c r="H2" s="171"/>
      <c r="I2" s="171"/>
      <c r="J2" s="171"/>
      <c r="K2" s="171"/>
      <c r="L2" s="171"/>
      <c r="M2" s="171"/>
      <c r="N2" s="171"/>
      <c r="O2" s="171"/>
      <c r="P2" s="171"/>
      <c r="Q2" s="171"/>
      <c r="R2" s="171"/>
      <c r="S2" s="171"/>
      <c r="T2" s="171"/>
      <c r="U2" s="171"/>
      <c r="V2" s="171"/>
    </row>
    <row r="3" ht="18.75" customHeight="1">
      <c r="V3" s="28" t="s">
        <v>27</v>
      </c>
    </row>
    <row r="4" spans="1:22" ht="36" customHeight="1">
      <c r="A4" s="174" t="s">
        <v>127</v>
      </c>
      <c r="B4" s="174" t="s">
        <v>128</v>
      </c>
      <c r="C4" s="174" t="s">
        <v>129</v>
      </c>
      <c r="D4" s="174" t="s">
        <v>130</v>
      </c>
      <c r="E4" s="174" t="s">
        <v>131</v>
      </c>
      <c r="F4" s="174"/>
      <c r="G4" s="174"/>
      <c r="H4" s="174" t="s">
        <v>132</v>
      </c>
      <c r="I4" s="174" t="s">
        <v>133</v>
      </c>
      <c r="J4" s="174" t="s">
        <v>134</v>
      </c>
      <c r="K4" s="174" t="s">
        <v>135</v>
      </c>
      <c r="L4" s="174" t="s">
        <v>136</v>
      </c>
      <c r="M4" s="174" t="s">
        <v>137</v>
      </c>
      <c r="N4" s="174" t="s">
        <v>138</v>
      </c>
      <c r="O4" s="174" t="s">
        <v>139</v>
      </c>
      <c r="P4" s="174" t="s">
        <v>140</v>
      </c>
      <c r="Q4" s="174" t="s">
        <v>141</v>
      </c>
      <c r="R4" s="174"/>
      <c r="S4" s="174"/>
      <c r="T4" s="174"/>
      <c r="U4" s="174"/>
      <c r="V4" s="174"/>
    </row>
    <row r="5" spans="1:22" ht="19.5" customHeight="1">
      <c r="A5" s="174"/>
      <c r="B5" s="174"/>
      <c r="C5" s="174"/>
      <c r="D5" s="174"/>
      <c r="E5" s="174" t="s">
        <v>142</v>
      </c>
      <c r="F5" s="174" t="s">
        <v>143</v>
      </c>
      <c r="G5" s="174" t="s">
        <v>144</v>
      </c>
      <c r="H5" s="174"/>
      <c r="I5" s="174"/>
      <c r="J5" s="174"/>
      <c r="K5" s="174"/>
      <c r="L5" s="174"/>
      <c r="M5" s="174"/>
      <c r="N5" s="174"/>
      <c r="O5" s="174"/>
      <c r="P5" s="174"/>
      <c r="Q5" s="174" t="s">
        <v>142</v>
      </c>
      <c r="R5" s="174" t="s">
        <v>145</v>
      </c>
      <c r="S5" s="174"/>
      <c r="T5" s="174"/>
      <c r="U5" s="174"/>
      <c r="V5" s="174" t="s">
        <v>146</v>
      </c>
    </row>
    <row r="6" spans="1:22" ht="77.25" customHeight="1">
      <c r="A6" s="174"/>
      <c r="B6" s="174"/>
      <c r="C6" s="174"/>
      <c r="D6" s="174"/>
      <c r="E6" s="174"/>
      <c r="F6" s="174"/>
      <c r="G6" s="174"/>
      <c r="H6" s="174"/>
      <c r="I6" s="174"/>
      <c r="J6" s="174"/>
      <c r="K6" s="174"/>
      <c r="L6" s="174"/>
      <c r="M6" s="174"/>
      <c r="N6" s="174"/>
      <c r="O6" s="174"/>
      <c r="P6" s="174"/>
      <c r="Q6" s="174"/>
      <c r="R6" s="77" t="s">
        <v>147</v>
      </c>
      <c r="S6" s="77" t="s">
        <v>148</v>
      </c>
      <c r="T6" s="77" t="s">
        <v>149</v>
      </c>
      <c r="U6" s="77" t="s">
        <v>150</v>
      </c>
      <c r="V6" s="174"/>
    </row>
    <row r="7" spans="1:22" ht="20.25" customHeight="1">
      <c r="A7" s="75" t="s">
        <v>151</v>
      </c>
      <c r="B7" s="75" t="s">
        <v>151</v>
      </c>
      <c r="C7" s="21">
        <v>1</v>
      </c>
      <c r="D7" s="21">
        <v>2</v>
      </c>
      <c r="E7" s="21">
        <v>3</v>
      </c>
      <c r="F7" s="21">
        <v>4</v>
      </c>
      <c r="G7" s="21">
        <v>5</v>
      </c>
      <c r="H7" s="21">
        <v>6</v>
      </c>
      <c r="I7" s="21">
        <v>7</v>
      </c>
      <c r="J7" s="21">
        <v>8</v>
      </c>
      <c r="K7" s="21">
        <v>9</v>
      </c>
      <c r="L7" s="21">
        <v>10</v>
      </c>
      <c r="M7" s="21">
        <v>11</v>
      </c>
      <c r="N7" s="21">
        <v>12</v>
      </c>
      <c r="O7" s="21">
        <v>13</v>
      </c>
      <c r="P7" s="21">
        <v>14</v>
      </c>
      <c r="Q7" s="21">
        <v>15</v>
      </c>
      <c r="R7" s="21">
        <v>16</v>
      </c>
      <c r="S7" s="21">
        <v>17</v>
      </c>
      <c r="T7" s="21">
        <v>18</v>
      </c>
      <c r="U7" s="21">
        <v>19</v>
      </c>
      <c r="V7" s="21">
        <v>20</v>
      </c>
    </row>
    <row r="8" spans="1:22" ht="25.5" customHeight="1">
      <c r="A8" s="76"/>
      <c r="B8" s="36" t="s">
        <v>142</v>
      </c>
      <c r="C8" s="41">
        <f>SUM(C9:C13)</f>
        <v>16783.420000000002</v>
      </c>
      <c r="D8" s="41">
        <f>D9+D10+D11+D12+D13</f>
        <v>16783.420000000002</v>
      </c>
      <c r="E8" s="41">
        <v>0</v>
      </c>
      <c r="F8" s="41">
        <v>0</v>
      </c>
      <c r="G8" s="41">
        <v>0</v>
      </c>
      <c r="H8" s="41">
        <v>0</v>
      </c>
      <c r="I8" s="41">
        <v>0</v>
      </c>
      <c r="J8" s="41">
        <v>0</v>
      </c>
      <c r="K8" s="41">
        <v>0</v>
      </c>
      <c r="L8" s="41">
        <v>0</v>
      </c>
      <c r="M8" s="41">
        <v>0</v>
      </c>
      <c r="N8" s="41">
        <v>0</v>
      </c>
      <c r="O8" s="41">
        <v>0</v>
      </c>
      <c r="P8" s="41">
        <v>0</v>
      </c>
      <c r="Q8" s="41">
        <v>0</v>
      </c>
      <c r="R8" s="41">
        <v>0</v>
      </c>
      <c r="S8" s="41">
        <v>0</v>
      </c>
      <c r="T8" s="41">
        <v>0</v>
      </c>
      <c r="U8" s="41">
        <v>0</v>
      </c>
      <c r="V8" s="41">
        <v>0</v>
      </c>
    </row>
    <row r="9" spans="1:22" ht="25.5" customHeight="1">
      <c r="A9" s="132" t="s">
        <v>459</v>
      </c>
      <c r="B9" s="133" t="s">
        <v>464</v>
      </c>
      <c r="C9" s="41">
        <v>398.76</v>
      </c>
      <c r="D9" s="41">
        <v>398.76</v>
      </c>
      <c r="E9" s="41"/>
      <c r="F9" s="41"/>
      <c r="G9" s="41"/>
      <c r="H9" s="41"/>
      <c r="I9" s="41"/>
      <c r="J9" s="41"/>
      <c r="K9" s="41"/>
      <c r="L9" s="41"/>
      <c r="M9" s="41"/>
      <c r="N9" s="41"/>
      <c r="O9" s="41"/>
      <c r="P9" s="41"/>
      <c r="Q9" s="41"/>
      <c r="R9" s="41"/>
      <c r="S9" s="41"/>
      <c r="T9" s="41"/>
      <c r="U9" s="41"/>
      <c r="V9" s="41"/>
    </row>
    <row r="10" spans="1:22" ht="25.5" customHeight="1">
      <c r="A10" s="132" t="s">
        <v>460</v>
      </c>
      <c r="B10" s="133" t="s">
        <v>465</v>
      </c>
      <c r="C10" s="41">
        <v>9578.09</v>
      </c>
      <c r="D10" s="41">
        <v>9578.09</v>
      </c>
      <c r="E10" s="41">
        <v>0</v>
      </c>
      <c r="F10" s="41">
        <v>0</v>
      </c>
      <c r="G10" s="41">
        <v>0</v>
      </c>
      <c r="H10" s="41">
        <v>0</v>
      </c>
      <c r="I10" s="41">
        <v>0</v>
      </c>
      <c r="J10" s="41">
        <v>0</v>
      </c>
      <c r="K10" s="41">
        <v>0</v>
      </c>
      <c r="L10" s="41">
        <v>0</v>
      </c>
      <c r="M10" s="41">
        <v>0</v>
      </c>
      <c r="N10" s="41">
        <v>0</v>
      </c>
      <c r="O10" s="41">
        <v>0</v>
      </c>
      <c r="P10" s="41">
        <v>0</v>
      </c>
      <c r="Q10" s="41">
        <v>0</v>
      </c>
      <c r="R10" s="41">
        <v>0</v>
      </c>
      <c r="S10" s="41">
        <v>0</v>
      </c>
      <c r="T10" s="41">
        <v>0</v>
      </c>
      <c r="U10" s="41">
        <v>0</v>
      </c>
      <c r="V10" s="41">
        <v>0</v>
      </c>
    </row>
    <row r="11" spans="1:22" ht="25.5" customHeight="1">
      <c r="A11" s="132" t="s">
        <v>461</v>
      </c>
      <c r="B11" s="133" t="s">
        <v>468</v>
      </c>
      <c r="C11" s="41">
        <v>2357.8</v>
      </c>
      <c r="D11" s="41">
        <v>2357.8</v>
      </c>
      <c r="E11" s="41">
        <v>0</v>
      </c>
      <c r="F11" s="41">
        <v>0</v>
      </c>
      <c r="G11" s="41">
        <v>0</v>
      </c>
      <c r="H11" s="41">
        <v>0</v>
      </c>
      <c r="I11" s="41">
        <v>0</v>
      </c>
      <c r="J11" s="41">
        <v>0</v>
      </c>
      <c r="K11" s="41">
        <v>0</v>
      </c>
      <c r="L11" s="41">
        <v>0</v>
      </c>
      <c r="M11" s="41">
        <v>0</v>
      </c>
      <c r="N11" s="41">
        <v>0</v>
      </c>
      <c r="O11" s="41">
        <v>0</v>
      </c>
      <c r="P11" s="41">
        <v>0</v>
      </c>
      <c r="Q11" s="41">
        <v>0</v>
      </c>
      <c r="R11" s="41">
        <v>0</v>
      </c>
      <c r="S11" s="41">
        <v>0</v>
      </c>
      <c r="T11" s="41">
        <v>0</v>
      </c>
      <c r="U11" s="41">
        <v>0</v>
      </c>
      <c r="V11" s="41">
        <v>0</v>
      </c>
    </row>
    <row r="12" spans="1:22" ht="25.5" customHeight="1">
      <c r="A12" s="132" t="s">
        <v>462</v>
      </c>
      <c r="B12" s="133" t="s">
        <v>466</v>
      </c>
      <c r="C12" s="41">
        <v>1921.7</v>
      </c>
      <c r="D12" s="41">
        <v>1921.7</v>
      </c>
      <c r="E12" s="41">
        <v>0</v>
      </c>
      <c r="F12" s="41">
        <v>0</v>
      </c>
      <c r="G12" s="41">
        <v>0</v>
      </c>
      <c r="H12" s="41">
        <v>0</v>
      </c>
      <c r="I12" s="41">
        <v>0</v>
      </c>
      <c r="J12" s="41">
        <v>0</v>
      </c>
      <c r="K12" s="41">
        <v>0</v>
      </c>
      <c r="L12" s="41">
        <v>0</v>
      </c>
      <c r="M12" s="41">
        <v>0</v>
      </c>
      <c r="N12" s="41">
        <v>0</v>
      </c>
      <c r="O12" s="41">
        <v>0</v>
      </c>
      <c r="P12" s="41">
        <v>0</v>
      </c>
      <c r="Q12" s="41">
        <v>0</v>
      </c>
      <c r="R12" s="41">
        <v>0</v>
      </c>
      <c r="S12" s="41">
        <v>0</v>
      </c>
      <c r="T12" s="41">
        <v>0</v>
      </c>
      <c r="U12" s="41">
        <v>0</v>
      </c>
      <c r="V12" s="41">
        <v>0</v>
      </c>
    </row>
    <row r="13" spans="1:22" ht="25.5" customHeight="1">
      <c r="A13" s="132" t="s">
        <v>463</v>
      </c>
      <c r="B13" s="133" t="s">
        <v>467</v>
      </c>
      <c r="C13" s="41">
        <v>2527.07</v>
      </c>
      <c r="D13" s="41">
        <v>2527.07</v>
      </c>
      <c r="E13" s="41">
        <v>0</v>
      </c>
      <c r="F13" s="41">
        <v>0</v>
      </c>
      <c r="G13" s="41">
        <v>0</v>
      </c>
      <c r="H13" s="41">
        <v>0</v>
      </c>
      <c r="I13" s="41">
        <v>0</v>
      </c>
      <c r="J13" s="41">
        <v>0</v>
      </c>
      <c r="K13" s="41">
        <v>0</v>
      </c>
      <c r="L13" s="41">
        <v>0</v>
      </c>
      <c r="M13" s="41">
        <v>0</v>
      </c>
      <c r="N13" s="41">
        <v>0</v>
      </c>
      <c r="O13" s="41">
        <v>0</v>
      </c>
      <c r="P13" s="41">
        <v>0</v>
      </c>
      <c r="Q13" s="41">
        <v>0</v>
      </c>
      <c r="R13" s="41">
        <v>0</v>
      </c>
      <c r="S13" s="41">
        <v>0</v>
      </c>
      <c r="T13" s="41">
        <v>0</v>
      </c>
      <c r="U13" s="41">
        <v>0</v>
      </c>
      <c r="V13" s="41">
        <v>0</v>
      </c>
    </row>
    <row r="14" spans="2:16" ht="12.75" customHeight="1">
      <c r="B14" s="25"/>
      <c r="C14" s="25"/>
      <c r="E14" s="25"/>
      <c r="F14" s="25"/>
      <c r="H14" s="25"/>
      <c r="I14" s="25"/>
      <c r="J14" s="25"/>
      <c r="L14" s="25"/>
      <c r="O14" s="25"/>
      <c r="P14" s="25"/>
    </row>
    <row r="15" spans="2:16" ht="12.75" customHeight="1">
      <c r="B15" s="25"/>
      <c r="C15" s="25"/>
      <c r="D15" s="25"/>
      <c r="F15" s="25"/>
      <c r="N15" s="25"/>
      <c r="O15" s="25"/>
      <c r="P15" s="25"/>
    </row>
    <row r="16" spans="2:16" ht="12.75" customHeight="1">
      <c r="B16" s="25"/>
      <c r="C16" s="25"/>
      <c r="E16" s="25"/>
      <c r="F16" s="25"/>
      <c r="H16" s="25"/>
      <c r="I16" s="25"/>
      <c r="J16" s="25"/>
      <c r="L16" s="25"/>
      <c r="O16" s="25"/>
      <c r="P16" s="25"/>
    </row>
    <row r="17" spans="2:16" ht="12.75" customHeight="1">
      <c r="B17" s="25"/>
      <c r="C17" s="25"/>
      <c r="D17" s="25"/>
      <c r="F17" s="25"/>
      <c r="N17" s="25"/>
      <c r="O17" s="25"/>
      <c r="P17" s="25"/>
    </row>
    <row r="18" spans="3:16" ht="12.75" customHeight="1">
      <c r="C18" s="25"/>
      <c r="D18" s="25"/>
      <c r="F18" s="25"/>
      <c r="N18" s="25"/>
      <c r="O18" s="25"/>
      <c r="P18" s="25"/>
    </row>
    <row r="19" spans="3:16" ht="12.75" customHeight="1">
      <c r="C19" s="25"/>
      <c r="D19" s="25"/>
      <c r="F19" s="25"/>
      <c r="G19" s="25"/>
      <c r="N19" s="25"/>
      <c r="O19" s="25"/>
      <c r="P19" s="25"/>
    </row>
    <row r="20" spans="3:15" ht="12.75" customHeight="1">
      <c r="C20" s="25"/>
      <c r="D20" s="25"/>
      <c r="F20" s="25"/>
      <c r="G20" s="25"/>
      <c r="N20" s="25"/>
      <c r="O20" s="25"/>
    </row>
    <row r="21" spans="4:15" ht="12.75" customHeight="1">
      <c r="D21" s="25"/>
      <c r="E21" s="25"/>
      <c r="F21" s="25"/>
      <c r="G21" s="25"/>
      <c r="N21" s="25"/>
      <c r="O21" s="25"/>
    </row>
    <row r="22" spans="4:15" ht="12.75" customHeight="1">
      <c r="D22" s="25"/>
      <c r="E22" s="25"/>
      <c r="G22" s="25"/>
      <c r="O22" s="25"/>
    </row>
    <row r="23" spans="5:15" ht="12.75" customHeight="1">
      <c r="E23" s="25"/>
      <c r="F23" s="25"/>
      <c r="G23" s="25"/>
      <c r="N23" s="25"/>
      <c r="O23" s="25"/>
    </row>
    <row r="24" spans="5:6" ht="12.75" customHeight="1">
      <c r="E24" s="25"/>
      <c r="F24" s="25"/>
    </row>
    <row r="25" ht="12.75" customHeight="1">
      <c r="F25" s="25"/>
    </row>
    <row r="26" ht="12.75" customHeight="1">
      <c r="F26" s="25"/>
    </row>
  </sheetData>
  <sheetProtection/>
  <mergeCells count="22">
    <mergeCell ref="M4:M6"/>
    <mergeCell ref="N4:N6"/>
    <mergeCell ref="O4:O6"/>
    <mergeCell ref="P4:P6"/>
    <mergeCell ref="Q5:Q6"/>
    <mergeCell ref="V5:V6"/>
    <mergeCell ref="G5:G6"/>
    <mergeCell ref="H4:H6"/>
    <mergeCell ref="I4:I6"/>
    <mergeCell ref="J4:J6"/>
    <mergeCell ref="K4:K6"/>
    <mergeCell ref="L4:L6"/>
    <mergeCell ref="A2:V2"/>
    <mergeCell ref="E4:G4"/>
    <mergeCell ref="Q4:V4"/>
    <mergeCell ref="R5:U5"/>
    <mergeCell ref="A4:A6"/>
    <mergeCell ref="B4:B6"/>
    <mergeCell ref="C4:C6"/>
    <mergeCell ref="D4:D6"/>
    <mergeCell ref="E5:E6"/>
    <mergeCell ref="F5:F6"/>
  </mergeCells>
  <printOptions horizontalCentered="1"/>
  <pageMargins left="0.3937007874015747" right="0.3937007874015747" top="0.3937007874015747" bottom="0.3937007874015747" header="0.4999999924907534" footer="0.4999999924907534"/>
  <pageSetup orientation="landscape" paperSize="9" scale="90" r:id="rId1"/>
</worksheet>
</file>

<file path=xl/worksheets/sheet5.xml><?xml version="1.0" encoding="utf-8"?>
<worksheet xmlns="http://schemas.openxmlformats.org/spreadsheetml/2006/main" xmlns:r="http://schemas.openxmlformats.org/officeDocument/2006/relationships">
  <dimension ref="A1:V26"/>
  <sheetViews>
    <sheetView showGridLines="0" showZeros="0" zoomScalePageLayoutView="0" workbookViewId="0" topLeftCell="A4">
      <selection activeCell="G21" sqref="G21"/>
    </sheetView>
  </sheetViews>
  <sheetFormatPr defaultColWidth="9.16015625" defaultRowHeight="12.75" customHeight="1"/>
  <cols>
    <col min="1" max="1" width="10.83203125" style="0" customWidth="1"/>
    <col min="2" max="2" width="26.5" style="0" customWidth="1"/>
    <col min="3" max="3" width="14.16015625" style="0" customWidth="1"/>
    <col min="4" max="4" width="12.83203125" style="0" customWidth="1"/>
    <col min="5" max="5" width="11.5" style="0" customWidth="1"/>
    <col min="6" max="6" width="11.16015625" style="0" customWidth="1"/>
    <col min="7" max="7" width="9.83203125" style="0" customWidth="1"/>
    <col min="8" max="8" width="10.66015625" style="0" customWidth="1"/>
    <col min="9" max="9" width="8.5" style="0" customWidth="1"/>
    <col min="10" max="12" width="6.33203125" style="0" customWidth="1"/>
    <col min="13" max="13" width="8.5" style="0" customWidth="1"/>
    <col min="14" max="22" width="4.33203125" style="0" customWidth="1"/>
  </cols>
  <sheetData>
    <row r="1" ht="19.5" customHeight="1">
      <c r="A1" s="19" t="s">
        <v>12</v>
      </c>
    </row>
    <row r="2" spans="1:22" ht="29.25" customHeight="1">
      <c r="A2" s="171" t="s">
        <v>444</v>
      </c>
      <c r="B2" s="171"/>
      <c r="C2" s="171"/>
      <c r="D2" s="171"/>
      <c r="E2" s="171"/>
      <c r="F2" s="171"/>
      <c r="G2" s="171"/>
      <c r="H2" s="171"/>
      <c r="I2" s="171"/>
      <c r="J2" s="171"/>
      <c r="K2" s="171"/>
      <c r="L2" s="171"/>
      <c r="M2" s="171"/>
      <c r="N2" s="171"/>
      <c r="O2" s="171"/>
      <c r="P2" s="171"/>
      <c r="Q2" s="171"/>
      <c r="R2" s="171"/>
      <c r="S2" s="171"/>
      <c r="T2" s="171"/>
      <c r="U2" s="171"/>
      <c r="V2" s="171"/>
    </row>
    <row r="3" ht="18.75" customHeight="1">
      <c r="V3" s="28" t="s">
        <v>27</v>
      </c>
    </row>
    <row r="4" spans="1:22" ht="36" customHeight="1">
      <c r="A4" s="174" t="s">
        <v>127</v>
      </c>
      <c r="B4" s="174" t="s">
        <v>128</v>
      </c>
      <c r="C4" s="174" t="s">
        <v>129</v>
      </c>
      <c r="D4" s="174" t="s">
        <v>130</v>
      </c>
      <c r="E4" s="174" t="s">
        <v>131</v>
      </c>
      <c r="F4" s="174"/>
      <c r="G4" s="174"/>
      <c r="H4" s="174" t="s">
        <v>132</v>
      </c>
      <c r="I4" s="174" t="s">
        <v>133</v>
      </c>
      <c r="J4" s="174" t="s">
        <v>134</v>
      </c>
      <c r="K4" s="174" t="s">
        <v>135</v>
      </c>
      <c r="L4" s="174" t="s">
        <v>136</v>
      </c>
      <c r="M4" s="174" t="s">
        <v>137</v>
      </c>
      <c r="N4" s="174" t="s">
        <v>138</v>
      </c>
      <c r="O4" s="174" t="s">
        <v>139</v>
      </c>
      <c r="P4" s="174" t="s">
        <v>140</v>
      </c>
      <c r="Q4" s="174" t="s">
        <v>141</v>
      </c>
      <c r="R4" s="174"/>
      <c r="S4" s="174"/>
      <c r="T4" s="174"/>
      <c r="U4" s="174"/>
      <c r="V4" s="174"/>
    </row>
    <row r="5" spans="1:22" ht="19.5" customHeight="1">
      <c r="A5" s="174"/>
      <c r="B5" s="174"/>
      <c r="C5" s="174"/>
      <c r="D5" s="174"/>
      <c r="E5" s="174" t="s">
        <v>142</v>
      </c>
      <c r="F5" s="174" t="s">
        <v>143</v>
      </c>
      <c r="G5" s="174" t="s">
        <v>144</v>
      </c>
      <c r="H5" s="174"/>
      <c r="I5" s="174"/>
      <c r="J5" s="174"/>
      <c r="K5" s="174"/>
      <c r="L5" s="174"/>
      <c r="M5" s="174"/>
      <c r="N5" s="174"/>
      <c r="O5" s="174"/>
      <c r="P5" s="174"/>
      <c r="Q5" s="174" t="s">
        <v>142</v>
      </c>
      <c r="R5" s="174" t="s">
        <v>145</v>
      </c>
      <c r="S5" s="174"/>
      <c r="T5" s="174"/>
      <c r="U5" s="174"/>
      <c r="V5" s="174" t="s">
        <v>146</v>
      </c>
    </row>
    <row r="6" spans="1:22" ht="72" customHeight="1">
      <c r="A6" s="174"/>
      <c r="B6" s="174"/>
      <c r="C6" s="174"/>
      <c r="D6" s="174"/>
      <c r="E6" s="174"/>
      <c r="F6" s="174"/>
      <c r="G6" s="174"/>
      <c r="H6" s="174"/>
      <c r="I6" s="174"/>
      <c r="J6" s="174"/>
      <c r="K6" s="174"/>
      <c r="L6" s="174"/>
      <c r="M6" s="174"/>
      <c r="N6" s="174"/>
      <c r="O6" s="174"/>
      <c r="P6" s="174"/>
      <c r="Q6" s="174"/>
      <c r="R6" s="77" t="s">
        <v>147</v>
      </c>
      <c r="S6" s="77" t="s">
        <v>148</v>
      </c>
      <c r="T6" s="77" t="s">
        <v>149</v>
      </c>
      <c r="U6" s="77" t="s">
        <v>150</v>
      </c>
      <c r="V6" s="174"/>
    </row>
    <row r="7" spans="1:22" ht="20.25" customHeight="1">
      <c r="A7" s="75" t="s">
        <v>151</v>
      </c>
      <c r="B7" s="75" t="s">
        <v>151</v>
      </c>
      <c r="C7" s="21">
        <v>1</v>
      </c>
      <c r="D7" s="21">
        <v>2</v>
      </c>
      <c r="E7" s="21">
        <v>3</v>
      </c>
      <c r="F7" s="21">
        <v>4</v>
      </c>
      <c r="G7" s="21">
        <v>5</v>
      </c>
      <c r="H7" s="21">
        <v>6</v>
      </c>
      <c r="I7" s="21">
        <v>7</v>
      </c>
      <c r="J7" s="21">
        <v>8</v>
      </c>
      <c r="K7" s="21">
        <v>9</v>
      </c>
      <c r="L7" s="21">
        <v>10</v>
      </c>
      <c r="M7" s="21">
        <v>11</v>
      </c>
      <c r="N7" s="21">
        <v>12</v>
      </c>
      <c r="O7" s="21">
        <v>13</v>
      </c>
      <c r="P7" s="21">
        <v>14</v>
      </c>
      <c r="Q7" s="21">
        <v>15</v>
      </c>
      <c r="R7" s="21">
        <v>16</v>
      </c>
      <c r="S7" s="21">
        <v>17</v>
      </c>
      <c r="T7" s="21">
        <v>18</v>
      </c>
      <c r="U7" s="21">
        <v>19</v>
      </c>
      <c r="V7" s="21">
        <v>20</v>
      </c>
    </row>
    <row r="8" spans="1:22" ht="36" customHeight="1">
      <c r="A8" s="76"/>
      <c r="B8" s="36" t="s">
        <v>142</v>
      </c>
      <c r="C8" s="41">
        <f>C9+C10+C11+C12+C13</f>
        <v>16783.420000000002</v>
      </c>
      <c r="D8" s="41">
        <f>D9+D10+D11+D12+D13</f>
        <v>16783.420000000002</v>
      </c>
      <c r="E8" s="41">
        <v>0</v>
      </c>
      <c r="F8" s="41">
        <v>0</v>
      </c>
      <c r="G8" s="41">
        <v>0</v>
      </c>
      <c r="H8" s="41">
        <v>0</v>
      </c>
      <c r="I8" s="41">
        <v>0</v>
      </c>
      <c r="J8" s="41">
        <v>0</v>
      </c>
      <c r="K8" s="41">
        <v>0</v>
      </c>
      <c r="L8" s="41">
        <v>0</v>
      </c>
      <c r="M8" s="41">
        <v>0</v>
      </c>
      <c r="N8" s="41">
        <v>0</v>
      </c>
      <c r="O8" s="41">
        <v>0</v>
      </c>
      <c r="P8" s="41">
        <v>0</v>
      </c>
      <c r="Q8" s="41">
        <v>0</v>
      </c>
      <c r="R8" s="41">
        <v>0</v>
      </c>
      <c r="S8" s="41">
        <v>0</v>
      </c>
      <c r="T8" s="41">
        <v>0</v>
      </c>
      <c r="U8" s="41">
        <v>0</v>
      </c>
      <c r="V8" s="41">
        <v>0</v>
      </c>
    </row>
    <row r="9" spans="1:22" ht="36" customHeight="1">
      <c r="A9" s="132" t="s">
        <v>459</v>
      </c>
      <c r="B9" s="133" t="s">
        <v>464</v>
      </c>
      <c r="C9" s="41">
        <v>398.76</v>
      </c>
      <c r="D9" s="41">
        <v>398.76</v>
      </c>
      <c r="E9" s="41"/>
      <c r="F9" s="41"/>
      <c r="G9" s="41"/>
      <c r="H9" s="41"/>
      <c r="I9" s="41"/>
      <c r="J9" s="41"/>
      <c r="K9" s="41"/>
      <c r="L9" s="41"/>
      <c r="M9" s="41"/>
      <c r="N9" s="41"/>
      <c r="O9" s="41"/>
      <c r="P9" s="41"/>
      <c r="Q9" s="41"/>
      <c r="R9" s="41"/>
      <c r="S9" s="41"/>
      <c r="T9" s="41"/>
      <c r="U9" s="41"/>
      <c r="V9" s="41"/>
    </row>
    <row r="10" spans="1:22" ht="36" customHeight="1">
      <c r="A10" s="132" t="s">
        <v>460</v>
      </c>
      <c r="B10" s="133" t="s">
        <v>465</v>
      </c>
      <c r="C10" s="41">
        <v>9578.09</v>
      </c>
      <c r="D10" s="41">
        <v>9578.09</v>
      </c>
      <c r="E10" s="41">
        <v>0</v>
      </c>
      <c r="F10" s="41">
        <v>0</v>
      </c>
      <c r="G10" s="41">
        <v>0</v>
      </c>
      <c r="H10" s="41">
        <v>0</v>
      </c>
      <c r="I10" s="41">
        <v>0</v>
      </c>
      <c r="J10" s="41">
        <v>0</v>
      </c>
      <c r="K10" s="41">
        <v>0</v>
      </c>
      <c r="L10" s="41">
        <v>0</v>
      </c>
      <c r="M10" s="41">
        <v>0</v>
      </c>
      <c r="N10" s="41">
        <v>0</v>
      </c>
      <c r="O10" s="41">
        <v>0</v>
      </c>
      <c r="P10" s="41">
        <v>0</v>
      </c>
      <c r="Q10" s="41">
        <v>0</v>
      </c>
      <c r="R10" s="41">
        <v>0</v>
      </c>
      <c r="S10" s="41">
        <v>0</v>
      </c>
      <c r="T10" s="41">
        <v>0</v>
      </c>
      <c r="U10" s="41">
        <v>0</v>
      </c>
      <c r="V10" s="41">
        <v>0</v>
      </c>
    </row>
    <row r="11" spans="1:22" ht="36" customHeight="1">
      <c r="A11" s="132" t="s">
        <v>461</v>
      </c>
      <c r="B11" s="133" t="s">
        <v>468</v>
      </c>
      <c r="C11" s="41">
        <v>2357.8</v>
      </c>
      <c r="D11" s="41">
        <v>2357.8</v>
      </c>
      <c r="E11" s="41">
        <v>0</v>
      </c>
      <c r="F11" s="41">
        <v>0</v>
      </c>
      <c r="G11" s="41">
        <v>0</v>
      </c>
      <c r="H11" s="41">
        <v>0</v>
      </c>
      <c r="I11" s="41">
        <v>0</v>
      </c>
      <c r="J11" s="41">
        <v>0</v>
      </c>
      <c r="K11" s="41">
        <v>0</v>
      </c>
      <c r="L11" s="41">
        <v>0</v>
      </c>
      <c r="M11" s="41">
        <v>0</v>
      </c>
      <c r="N11" s="41">
        <v>0</v>
      </c>
      <c r="O11" s="41">
        <v>0</v>
      </c>
      <c r="P11" s="41">
        <v>0</v>
      </c>
      <c r="Q11" s="41">
        <v>0</v>
      </c>
      <c r="R11" s="41">
        <v>0</v>
      </c>
      <c r="S11" s="41">
        <v>0</v>
      </c>
      <c r="T11" s="41">
        <v>0</v>
      </c>
      <c r="U11" s="41">
        <v>0</v>
      </c>
      <c r="V11" s="41">
        <v>0</v>
      </c>
    </row>
    <row r="12" spans="1:22" ht="36" customHeight="1">
      <c r="A12" s="132" t="s">
        <v>462</v>
      </c>
      <c r="B12" s="133" t="s">
        <v>466</v>
      </c>
      <c r="C12" s="41">
        <v>1921.7</v>
      </c>
      <c r="D12" s="41">
        <v>1921.7</v>
      </c>
      <c r="E12" s="41">
        <v>0</v>
      </c>
      <c r="F12" s="41">
        <v>0</v>
      </c>
      <c r="G12" s="41">
        <v>0</v>
      </c>
      <c r="H12" s="41">
        <v>0</v>
      </c>
      <c r="I12" s="41">
        <v>0</v>
      </c>
      <c r="J12" s="41">
        <v>0</v>
      </c>
      <c r="K12" s="41">
        <v>0</v>
      </c>
      <c r="L12" s="41">
        <v>0</v>
      </c>
      <c r="M12" s="41">
        <v>0</v>
      </c>
      <c r="N12" s="41">
        <v>0</v>
      </c>
      <c r="O12" s="41">
        <v>0</v>
      </c>
      <c r="P12" s="41">
        <v>0</v>
      </c>
      <c r="Q12" s="41">
        <v>0</v>
      </c>
      <c r="R12" s="41">
        <v>0</v>
      </c>
      <c r="S12" s="41">
        <v>0</v>
      </c>
      <c r="T12" s="41">
        <v>0</v>
      </c>
      <c r="U12" s="41">
        <v>0</v>
      </c>
      <c r="V12" s="41">
        <v>0</v>
      </c>
    </row>
    <row r="13" spans="1:22" ht="36" customHeight="1">
      <c r="A13" s="132" t="s">
        <v>463</v>
      </c>
      <c r="B13" s="133" t="s">
        <v>467</v>
      </c>
      <c r="C13" s="41">
        <v>2527.07</v>
      </c>
      <c r="D13" s="41">
        <v>2527.07</v>
      </c>
      <c r="E13" s="41">
        <v>0</v>
      </c>
      <c r="F13" s="41">
        <v>0</v>
      </c>
      <c r="G13" s="41">
        <v>0</v>
      </c>
      <c r="H13" s="41">
        <v>0</v>
      </c>
      <c r="I13" s="41">
        <v>0</v>
      </c>
      <c r="J13" s="41">
        <v>0</v>
      </c>
      <c r="K13" s="41">
        <v>0</v>
      </c>
      <c r="L13" s="41">
        <v>0</v>
      </c>
      <c r="M13" s="41">
        <v>0</v>
      </c>
      <c r="N13" s="41">
        <v>0</v>
      </c>
      <c r="O13" s="41">
        <v>0</v>
      </c>
      <c r="P13" s="41">
        <v>0</v>
      </c>
      <c r="Q13" s="41">
        <v>0</v>
      </c>
      <c r="R13" s="41">
        <v>0</v>
      </c>
      <c r="S13" s="41">
        <v>0</v>
      </c>
      <c r="T13" s="41">
        <v>0</v>
      </c>
      <c r="U13" s="41">
        <v>0</v>
      </c>
      <c r="V13" s="41">
        <v>0</v>
      </c>
    </row>
    <row r="14" spans="2:16" ht="12.75" customHeight="1">
      <c r="B14" s="25"/>
      <c r="C14" s="25"/>
      <c r="E14" s="25"/>
      <c r="F14" s="25"/>
      <c r="H14" s="25"/>
      <c r="I14" s="25"/>
      <c r="J14" s="25"/>
      <c r="L14" s="25"/>
      <c r="O14" s="25"/>
      <c r="P14" s="25"/>
    </row>
    <row r="15" spans="2:16" ht="12.75" customHeight="1">
      <c r="B15" s="25"/>
      <c r="C15" s="25"/>
      <c r="D15" s="25"/>
      <c r="F15" s="25"/>
      <c r="N15" s="25"/>
      <c r="O15" s="25"/>
      <c r="P15" s="25"/>
    </row>
    <row r="16" spans="2:16" ht="12.75" customHeight="1">
      <c r="B16" s="25"/>
      <c r="C16" s="25"/>
      <c r="E16" s="25"/>
      <c r="F16" s="25"/>
      <c r="H16" s="25"/>
      <c r="I16" s="25"/>
      <c r="J16" s="25"/>
      <c r="L16" s="25"/>
      <c r="O16" s="25"/>
      <c r="P16" s="25"/>
    </row>
    <row r="17" spans="2:16" ht="12.75" customHeight="1">
      <c r="B17" s="25"/>
      <c r="C17" s="25"/>
      <c r="D17" s="25"/>
      <c r="F17" s="25"/>
      <c r="N17" s="25"/>
      <c r="O17" s="25"/>
      <c r="P17" s="25"/>
    </row>
    <row r="18" spans="3:16" ht="12.75" customHeight="1">
      <c r="C18" s="25"/>
      <c r="D18" s="25"/>
      <c r="F18" s="25"/>
      <c r="N18" s="25"/>
      <c r="O18" s="25"/>
      <c r="P18" s="25"/>
    </row>
    <row r="19" spans="3:16" ht="12.75" customHeight="1">
      <c r="C19" s="25"/>
      <c r="D19" s="25"/>
      <c r="F19" s="25"/>
      <c r="G19" s="25"/>
      <c r="N19" s="25"/>
      <c r="O19" s="25"/>
      <c r="P19" s="25"/>
    </row>
    <row r="20" spans="3:15" ht="12.75" customHeight="1">
      <c r="C20" s="25"/>
      <c r="D20" s="25"/>
      <c r="F20" s="25"/>
      <c r="G20" s="25"/>
      <c r="N20" s="25"/>
      <c r="O20" s="25"/>
    </row>
    <row r="21" spans="4:15" ht="12.75" customHeight="1">
      <c r="D21" s="25"/>
      <c r="E21" s="25"/>
      <c r="F21" s="25"/>
      <c r="G21" s="25"/>
      <c r="N21" s="25"/>
      <c r="O21" s="25"/>
    </row>
    <row r="22" spans="4:15" ht="12.75" customHeight="1">
      <c r="D22" s="25"/>
      <c r="E22" s="25"/>
      <c r="G22" s="25"/>
      <c r="O22" s="25"/>
    </row>
    <row r="23" spans="5:15" ht="12.75" customHeight="1">
      <c r="E23" s="25"/>
      <c r="F23" s="25"/>
      <c r="G23" s="25"/>
      <c r="N23" s="25"/>
      <c r="O23" s="25"/>
    </row>
    <row r="24" spans="5:6" ht="12.75" customHeight="1">
      <c r="E24" s="25"/>
      <c r="F24" s="25"/>
    </row>
    <row r="25" ht="12.75" customHeight="1">
      <c r="F25" s="25"/>
    </row>
    <row r="26" ht="12.75" customHeight="1">
      <c r="F26" s="25"/>
    </row>
    <row r="77" ht="12" customHeight="1"/>
  </sheetData>
  <sheetProtection/>
  <mergeCells count="22">
    <mergeCell ref="M4:M6"/>
    <mergeCell ref="N4:N6"/>
    <mergeCell ref="O4:O6"/>
    <mergeCell ref="P4:P6"/>
    <mergeCell ref="Q5:Q6"/>
    <mergeCell ref="V5:V6"/>
    <mergeCell ref="G5:G6"/>
    <mergeCell ref="H4:H6"/>
    <mergeCell ref="I4:I6"/>
    <mergeCell ref="J4:J6"/>
    <mergeCell ref="K4:K6"/>
    <mergeCell ref="L4:L6"/>
    <mergeCell ref="A2:V2"/>
    <mergeCell ref="E4:G4"/>
    <mergeCell ref="Q4:V4"/>
    <mergeCell ref="R5:U5"/>
    <mergeCell ref="A4:A6"/>
    <mergeCell ref="B4:B6"/>
    <mergeCell ref="C4:C6"/>
    <mergeCell ref="D4:D6"/>
    <mergeCell ref="E5:E6"/>
    <mergeCell ref="F5:F6"/>
  </mergeCells>
  <printOptions horizontalCentered="1"/>
  <pageMargins left="0.3937007874015747" right="0.3937007874015747" top="0.3937007874015747" bottom="0.3937007874015747" header="0.4999999924907534" footer="0.4999999924907534"/>
  <pageSetup orientation="landscape" paperSize="9" scale="90" r:id="rId1"/>
</worksheet>
</file>

<file path=xl/worksheets/sheet6.xml><?xml version="1.0" encoding="utf-8"?>
<worksheet xmlns="http://schemas.openxmlformats.org/spreadsheetml/2006/main" xmlns:r="http://schemas.openxmlformats.org/officeDocument/2006/relationships">
  <dimension ref="A1:P42"/>
  <sheetViews>
    <sheetView showGridLines="0" showZeros="0" zoomScalePageLayoutView="0" workbookViewId="0" topLeftCell="A1">
      <selection activeCell="A1" sqref="A1:IV16384"/>
    </sheetView>
  </sheetViews>
  <sheetFormatPr defaultColWidth="9.16015625" defaultRowHeight="12.75" customHeight="1"/>
  <cols>
    <col min="1" max="1" width="27.83203125" style="0" customWidth="1"/>
    <col min="2" max="2" width="10.83203125" style="0" customWidth="1"/>
    <col min="3" max="3" width="30.66015625" style="0" customWidth="1"/>
    <col min="4" max="4" width="10.83203125" style="0" customWidth="1"/>
    <col min="5" max="5" width="28" style="0" customWidth="1"/>
    <col min="6" max="6" width="13.5" style="0" customWidth="1"/>
    <col min="7" max="7" width="26.33203125" style="0" customWidth="1"/>
    <col min="8" max="8" width="10.5" style="0" customWidth="1"/>
  </cols>
  <sheetData>
    <row r="1" ht="18.75" customHeight="1">
      <c r="A1" s="19" t="s">
        <v>13</v>
      </c>
    </row>
    <row r="2" spans="1:8" ht="20.25" customHeight="1">
      <c r="A2" s="175" t="s">
        <v>445</v>
      </c>
      <c r="B2" s="175"/>
      <c r="C2" s="175"/>
      <c r="D2" s="175"/>
      <c r="E2" s="175"/>
      <c r="F2" s="175"/>
      <c r="G2" s="175"/>
      <c r="H2" s="175"/>
    </row>
    <row r="3" ht="15" customHeight="1">
      <c r="H3" s="28" t="s">
        <v>27</v>
      </c>
    </row>
    <row r="4" spans="1:8" ht="21.75" customHeight="1">
      <c r="A4" s="176" t="s">
        <v>28</v>
      </c>
      <c r="B4" s="176"/>
      <c r="C4" s="176" t="s">
        <v>29</v>
      </c>
      <c r="D4" s="176"/>
      <c r="E4" s="176"/>
      <c r="F4" s="176"/>
      <c r="G4" s="176"/>
      <c r="H4" s="176"/>
    </row>
    <row r="5" spans="1:8" ht="37.5" customHeight="1">
      <c r="A5" s="60" t="s">
        <v>30</v>
      </c>
      <c r="B5" s="61" t="s">
        <v>31</v>
      </c>
      <c r="C5" s="60" t="s">
        <v>32</v>
      </c>
      <c r="D5" s="60" t="s">
        <v>31</v>
      </c>
      <c r="E5" s="60" t="s">
        <v>33</v>
      </c>
      <c r="F5" s="60" t="s">
        <v>31</v>
      </c>
      <c r="G5" s="61" t="s">
        <v>34</v>
      </c>
      <c r="H5" s="61" t="s">
        <v>31</v>
      </c>
    </row>
    <row r="6" spans="1:12" ht="21.75" customHeight="1">
      <c r="A6" s="62" t="s">
        <v>152</v>
      </c>
      <c r="B6" s="41">
        <v>16783.420000000002</v>
      </c>
      <c r="C6" s="63" t="s">
        <v>36</v>
      </c>
      <c r="D6" s="41">
        <v>0</v>
      </c>
      <c r="E6" s="64" t="s">
        <v>37</v>
      </c>
      <c r="F6" s="41">
        <v>4006.19</v>
      </c>
      <c r="G6" s="64" t="s">
        <v>38</v>
      </c>
      <c r="H6" s="41">
        <v>47.7</v>
      </c>
      <c r="I6" s="25"/>
      <c r="J6" s="25"/>
      <c r="K6" s="25"/>
      <c r="L6" s="25"/>
    </row>
    <row r="7" spans="1:13" ht="21.75" customHeight="1">
      <c r="A7" s="62" t="s">
        <v>153</v>
      </c>
      <c r="B7" s="41">
        <v>0</v>
      </c>
      <c r="C7" s="63" t="s">
        <v>40</v>
      </c>
      <c r="D7" s="41">
        <v>0</v>
      </c>
      <c r="E7" s="64" t="s">
        <v>41</v>
      </c>
      <c r="F7" s="41">
        <v>2941.75</v>
      </c>
      <c r="G7" s="64" t="s">
        <v>42</v>
      </c>
      <c r="H7" s="41">
        <v>117.26</v>
      </c>
      <c r="I7" s="25"/>
      <c r="J7" s="25"/>
      <c r="K7" s="25"/>
      <c r="L7" s="25"/>
      <c r="M7" s="25"/>
    </row>
    <row r="8" spans="1:14" ht="21.75" customHeight="1">
      <c r="A8" s="64" t="s">
        <v>154</v>
      </c>
      <c r="B8" s="65"/>
      <c r="C8" s="63" t="s">
        <v>44</v>
      </c>
      <c r="D8" s="41">
        <v>0</v>
      </c>
      <c r="E8" s="64" t="s">
        <v>45</v>
      </c>
      <c r="F8" s="66">
        <v>935.76</v>
      </c>
      <c r="G8" s="64" t="s">
        <v>46</v>
      </c>
      <c r="H8" s="41">
        <v>233.8</v>
      </c>
      <c r="I8" s="25"/>
      <c r="J8" s="25"/>
      <c r="K8" s="25"/>
      <c r="L8" s="25"/>
      <c r="M8" s="25"/>
      <c r="N8" s="25"/>
    </row>
    <row r="9" spans="1:15" ht="21.75" customHeight="1">
      <c r="A9" s="64"/>
      <c r="B9" s="65"/>
      <c r="C9" s="63" t="s">
        <v>48</v>
      </c>
      <c r="D9" s="41">
        <v>0</v>
      </c>
      <c r="E9" s="64" t="s">
        <v>49</v>
      </c>
      <c r="F9" s="66">
        <v>128.68</v>
      </c>
      <c r="G9" s="64" t="s">
        <v>50</v>
      </c>
      <c r="H9" s="41">
        <v>0</v>
      </c>
      <c r="I9" s="25"/>
      <c r="J9" s="25"/>
      <c r="K9" s="25"/>
      <c r="L9" s="25"/>
      <c r="N9" s="25"/>
      <c r="O9" s="25"/>
    </row>
    <row r="10" spans="1:16" ht="21.75" customHeight="1">
      <c r="A10" s="64" t="s">
        <v>155</v>
      </c>
      <c r="B10" s="65"/>
      <c r="C10" s="63" t="s">
        <v>52</v>
      </c>
      <c r="D10" s="41">
        <v>0</v>
      </c>
      <c r="E10" s="64" t="s">
        <v>53</v>
      </c>
      <c r="F10" s="41">
        <v>0</v>
      </c>
      <c r="G10" s="64" t="s">
        <v>54</v>
      </c>
      <c r="H10" s="41">
        <v>15268.9</v>
      </c>
      <c r="I10" s="25"/>
      <c r="J10" s="25"/>
      <c r="K10" s="25"/>
      <c r="L10" s="25"/>
      <c r="M10" s="25"/>
      <c r="O10" s="25"/>
      <c r="P10" s="134" t="s">
        <v>469</v>
      </c>
    </row>
    <row r="11" spans="1:15" ht="21.75" customHeight="1">
      <c r="A11" s="64"/>
      <c r="B11" s="65"/>
      <c r="C11" s="63" t="s">
        <v>56</v>
      </c>
      <c r="D11" s="41">
        <v>0</v>
      </c>
      <c r="E11" s="63" t="s">
        <v>57</v>
      </c>
      <c r="F11" s="67">
        <f>F12+F13+F14+F15+F16+F17+F18+F19+F20+F21</f>
        <v>12777.23</v>
      </c>
      <c r="G11" s="64" t="s">
        <v>58</v>
      </c>
      <c r="H11" s="41">
        <v>987.08</v>
      </c>
      <c r="I11" s="25"/>
      <c r="J11" s="25"/>
      <c r="K11" s="25"/>
      <c r="L11" s="25"/>
      <c r="M11" s="25"/>
      <c r="N11" s="25"/>
      <c r="O11" s="25"/>
    </row>
    <row r="12" spans="1:15" ht="21.75" customHeight="1">
      <c r="A12" s="64"/>
      <c r="B12" s="65"/>
      <c r="C12" s="63" t="s">
        <v>60</v>
      </c>
      <c r="D12" s="41">
        <v>0</v>
      </c>
      <c r="E12" s="68" t="s">
        <v>41</v>
      </c>
      <c r="F12" s="69">
        <v>0</v>
      </c>
      <c r="G12" s="70" t="s">
        <v>61</v>
      </c>
      <c r="H12" s="41">
        <v>0</v>
      </c>
      <c r="I12" s="25"/>
      <c r="J12" s="25"/>
      <c r="K12" s="25"/>
      <c r="L12" s="25"/>
      <c r="M12" s="25"/>
      <c r="N12" s="25"/>
      <c r="O12" s="25"/>
    </row>
    <row r="13" spans="1:15" ht="21.75" customHeight="1">
      <c r="A13" s="62"/>
      <c r="B13" s="65"/>
      <c r="C13" s="63" t="s">
        <v>63</v>
      </c>
      <c r="D13" s="41">
        <v>251.81</v>
      </c>
      <c r="E13" s="68" t="s">
        <v>45</v>
      </c>
      <c r="F13" s="69">
        <v>11556.35</v>
      </c>
      <c r="G13" s="70" t="s">
        <v>64</v>
      </c>
      <c r="H13" s="41">
        <v>0</v>
      </c>
      <c r="I13" s="25"/>
      <c r="J13" s="25"/>
      <c r="K13" s="25"/>
      <c r="L13" s="25"/>
      <c r="M13" s="25"/>
      <c r="N13" s="25"/>
      <c r="O13" s="25"/>
    </row>
    <row r="14" spans="1:15" ht="21.75" customHeight="1">
      <c r="A14" s="62"/>
      <c r="B14" s="65"/>
      <c r="C14" s="63" t="s">
        <v>66</v>
      </c>
      <c r="D14" s="41">
        <v>0</v>
      </c>
      <c r="E14" s="68" t="s">
        <v>49</v>
      </c>
      <c r="F14" s="69">
        <v>0</v>
      </c>
      <c r="G14" s="70" t="s">
        <v>67</v>
      </c>
      <c r="H14" s="41">
        <v>128.68</v>
      </c>
      <c r="I14" s="25"/>
      <c r="J14" s="25"/>
      <c r="K14" s="25"/>
      <c r="L14" s="25"/>
      <c r="M14" s="25"/>
      <c r="N14" s="25"/>
      <c r="O14" s="25"/>
    </row>
    <row r="15" spans="1:15" ht="21.75" customHeight="1">
      <c r="A15" s="62"/>
      <c r="B15" s="65"/>
      <c r="C15" s="63" t="s">
        <v>69</v>
      </c>
      <c r="D15" s="41">
        <v>156.89</v>
      </c>
      <c r="E15" s="68" t="s">
        <v>70</v>
      </c>
      <c r="F15" s="69">
        <v>0</v>
      </c>
      <c r="G15" s="70" t="s">
        <v>71</v>
      </c>
      <c r="H15" s="41"/>
      <c r="I15" s="25"/>
      <c r="J15" s="25"/>
      <c r="K15" s="25"/>
      <c r="L15" s="25"/>
      <c r="M15" s="25"/>
      <c r="N15" s="25"/>
      <c r="O15" s="25"/>
    </row>
    <row r="16" spans="1:15" ht="21.75" customHeight="1">
      <c r="A16" s="62"/>
      <c r="B16" s="71"/>
      <c r="C16" s="63" t="s">
        <v>73</v>
      </c>
      <c r="D16" s="41">
        <v>0</v>
      </c>
      <c r="E16" s="68" t="s">
        <v>74</v>
      </c>
      <c r="F16" s="69">
        <v>0</v>
      </c>
      <c r="G16" s="70" t="s">
        <v>75</v>
      </c>
      <c r="H16" s="41"/>
      <c r="I16" s="25"/>
      <c r="J16" s="25"/>
      <c r="K16" s="25"/>
      <c r="L16" s="25"/>
      <c r="M16" s="25"/>
      <c r="N16" s="25"/>
      <c r="O16" s="25"/>
    </row>
    <row r="17" spans="1:15" ht="21.75" customHeight="1">
      <c r="A17" s="62"/>
      <c r="B17" s="71"/>
      <c r="C17" s="63" t="s">
        <v>77</v>
      </c>
      <c r="D17" s="41">
        <v>16186.56</v>
      </c>
      <c r="E17" s="68" t="s">
        <v>78</v>
      </c>
      <c r="F17" s="69">
        <v>1220.88</v>
      </c>
      <c r="G17" s="70" t="s">
        <v>79</v>
      </c>
      <c r="H17" s="41">
        <v>0</v>
      </c>
      <c r="I17" s="25"/>
      <c r="J17" s="25"/>
      <c r="K17" s="25"/>
      <c r="L17" s="25"/>
      <c r="M17" s="25"/>
      <c r="N17" s="25"/>
      <c r="O17" s="25"/>
    </row>
    <row r="18" spans="1:15" ht="21.75" customHeight="1">
      <c r="A18" s="62"/>
      <c r="B18" s="71"/>
      <c r="C18" s="63" t="s">
        <v>81</v>
      </c>
      <c r="D18" s="41">
        <v>0</v>
      </c>
      <c r="E18" s="68" t="s">
        <v>82</v>
      </c>
      <c r="F18" s="69">
        <v>0</v>
      </c>
      <c r="G18" s="70" t="s">
        <v>83</v>
      </c>
      <c r="H18" s="41">
        <v>0</v>
      </c>
      <c r="I18" s="25"/>
      <c r="J18" s="25"/>
      <c r="K18" s="25"/>
      <c r="L18" s="25"/>
      <c r="M18" s="25"/>
      <c r="N18" s="25"/>
      <c r="O18" s="25"/>
    </row>
    <row r="19" spans="1:15" ht="21.75" customHeight="1">
      <c r="A19" s="62"/>
      <c r="B19" s="71"/>
      <c r="C19" s="63" t="s">
        <v>85</v>
      </c>
      <c r="D19" s="41">
        <v>0</v>
      </c>
      <c r="E19" s="68" t="s">
        <v>86</v>
      </c>
      <c r="F19" s="69">
        <v>0</v>
      </c>
      <c r="G19" s="70" t="s">
        <v>87</v>
      </c>
      <c r="H19" s="41">
        <v>0</v>
      </c>
      <c r="I19" s="25"/>
      <c r="J19" s="25"/>
      <c r="K19" s="25"/>
      <c r="L19" s="25"/>
      <c r="M19" s="25"/>
      <c r="N19" s="25"/>
      <c r="O19" s="25"/>
    </row>
    <row r="20" spans="1:15" ht="21.75" customHeight="1">
      <c r="A20" s="62"/>
      <c r="B20" s="71"/>
      <c r="C20" s="63" t="s">
        <v>89</v>
      </c>
      <c r="D20" s="41">
        <v>0</v>
      </c>
      <c r="E20" s="68" t="s">
        <v>90</v>
      </c>
      <c r="F20" s="69">
        <v>0</v>
      </c>
      <c r="G20" s="70" t="s">
        <v>91</v>
      </c>
      <c r="H20" s="41">
        <v>0</v>
      </c>
      <c r="I20" s="25"/>
      <c r="J20" s="25"/>
      <c r="K20" s="25"/>
      <c r="L20" s="25"/>
      <c r="M20" s="25"/>
      <c r="N20" s="25"/>
      <c r="O20" s="25"/>
    </row>
    <row r="21" spans="1:15" ht="21.75" customHeight="1">
      <c r="A21" s="62"/>
      <c r="B21" s="71"/>
      <c r="C21" s="63" t="s">
        <v>93</v>
      </c>
      <c r="D21" s="41">
        <v>0</v>
      </c>
      <c r="E21" s="68" t="s">
        <v>94</v>
      </c>
      <c r="F21" s="41">
        <v>0</v>
      </c>
      <c r="G21" s="70"/>
      <c r="H21" s="65"/>
      <c r="I21" s="25"/>
      <c r="J21" s="25"/>
      <c r="K21" s="25"/>
      <c r="L21" s="25"/>
      <c r="M21" s="25"/>
      <c r="N21" s="25"/>
      <c r="O21" s="25"/>
    </row>
    <row r="22" spans="1:15" ht="21.75" customHeight="1">
      <c r="A22" s="62"/>
      <c r="B22" s="71"/>
      <c r="C22" s="63" t="s">
        <v>96</v>
      </c>
      <c r="D22" s="41">
        <v>0</v>
      </c>
      <c r="E22" s="68" t="s">
        <v>97</v>
      </c>
      <c r="F22" s="72"/>
      <c r="G22" s="70"/>
      <c r="H22" s="65"/>
      <c r="I22" s="25"/>
      <c r="J22" s="25"/>
      <c r="K22" s="25"/>
      <c r="L22" s="25"/>
      <c r="M22" s="25"/>
      <c r="N22" s="25"/>
      <c r="O22" s="25"/>
    </row>
    <row r="23" spans="1:15" ht="21.75" customHeight="1">
      <c r="A23" s="62"/>
      <c r="B23" s="71"/>
      <c r="C23" s="63" t="s">
        <v>98</v>
      </c>
      <c r="D23" s="41">
        <v>0</v>
      </c>
      <c r="E23" s="64" t="s">
        <v>99</v>
      </c>
      <c r="F23" s="73"/>
      <c r="G23" s="64"/>
      <c r="H23" s="65"/>
      <c r="I23" s="25"/>
      <c r="J23" s="25"/>
      <c r="K23" s="25"/>
      <c r="L23" s="25"/>
      <c r="M23" s="25"/>
      <c r="N23" s="25"/>
      <c r="O23" s="25"/>
    </row>
    <row r="24" spans="1:11" ht="21.75" customHeight="1">
      <c r="A24" s="62"/>
      <c r="B24" s="71"/>
      <c r="C24" s="63" t="s">
        <v>100</v>
      </c>
      <c r="D24" s="41">
        <v>0</v>
      </c>
      <c r="E24" s="64" t="s">
        <v>101</v>
      </c>
      <c r="F24" s="65"/>
      <c r="G24" s="64"/>
      <c r="H24" s="65"/>
      <c r="I24" s="25"/>
      <c r="J24" s="25"/>
      <c r="K24" s="25"/>
    </row>
    <row r="25" spans="1:12" ht="21.75" customHeight="1">
      <c r="A25" s="62"/>
      <c r="B25" s="71"/>
      <c r="C25" s="63" t="s">
        <v>102</v>
      </c>
      <c r="D25" s="41">
        <v>188.16</v>
      </c>
      <c r="E25" s="64" t="s">
        <v>103</v>
      </c>
      <c r="F25" s="65"/>
      <c r="G25" s="64"/>
      <c r="H25" s="65"/>
      <c r="I25" s="25"/>
      <c r="J25" s="25"/>
      <c r="K25" s="25"/>
      <c r="L25" s="25"/>
    </row>
    <row r="26" spans="1:10" ht="21.75" customHeight="1">
      <c r="A26" s="62"/>
      <c r="B26" s="71"/>
      <c r="C26" s="63" t="s">
        <v>104</v>
      </c>
      <c r="D26" s="41">
        <v>0</v>
      </c>
      <c r="E26" s="64"/>
      <c r="F26" s="65"/>
      <c r="G26" s="64"/>
      <c r="H26" s="65"/>
      <c r="I26" s="25"/>
      <c r="J26" s="25"/>
    </row>
    <row r="27" spans="1:9" ht="21.75" customHeight="1">
      <c r="A27" s="62"/>
      <c r="B27" s="71"/>
      <c r="C27" s="63" t="s">
        <v>105</v>
      </c>
      <c r="D27" s="41">
        <v>0</v>
      </c>
      <c r="E27" s="64"/>
      <c r="F27" s="65"/>
      <c r="G27" s="64"/>
      <c r="H27" s="65"/>
      <c r="I27" s="25"/>
    </row>
    <row r="28" spans="1:9" ht="21.75" customHeight="1">
      <c r="A28" s="62"/>
      <c r="B28" s="71"/>
      <c r="C28" s="63" t="s">
        <v>106</v>
      </c>
      <c r="D28" s="41">
        <v>0</v>
      </c>
      <c r="E28" s="64"/>
      <c r="F28" s="65"/>
      <c r="G28" s="64"/>
      <c r="H28" s="65"/>
      <c r="I28" s="25"/>
    </row>
    <row r="29" spans="1:12" ht="21.75" customHeight="1">
      <c r="A29" s="62"/>
      <c r="B29" s="71"/>
      <c r="C29" s="63" t="s">
        <v>107</v>
      </c>
      <c r="D29" s="41">
        <v>0</v>
      </c>
      <c r="E29" s="64"/>
      <c r="F29" s="65"/>
      <c r="G29" s="64"/>
      <c r="H29" s="65"/>
      <c r="L29" s="25"/>
    </row>
    <row r="30" spans="1:8" ht="21.75" customHeight="1">
      <c r="A30" s="62"/>
      <c r="B30" s="71"/>
      <c r="C30" s="63" t="s">
        <v>108</v>
      </c>
      <c r="D30" s="41">
        <v>0</v>
      </c>
      <c r="E30" s="64"/>
      <c r="F30" s="65"/>
      <c r="G30" s="64"/>
      <c r="H30" s="71"/>
    </row>
    <row r="31" spans="1:8" ht="21.75" customHeight="1">
      <c r="A31" s="62"/>
      <c r="B31" s="71"/>
      <c r="C31" s="63" t="s">
        <v>109</v>
      </c>
      <c r="D31" s="41">
        <v>0</v>
      </c>
      <c r="E31" s="64"/>
      <c r="F31" s="65"/>
      <c r="G31" s="64"/>
      <c r="H31" s="71"/>
    </row>
    <row r="32" spans="1:10" ht="21.75" customHeight="1">
      <c r="A32" s="62"/>
      <c r="B32" s="71"/>
      <c r="C32" s="63" t="s">
        <v>110</v>
      </c>
      <c r="D32" s="41">
        <v>0</v>
      </c>
      <c r="E32" s="64"/>
      <c r="F32" s="65"/>
      <c r="G32" s="64"/>
      <c r="H32" s="71"/>
      <c r="J32" s="25"/>
    </row>
    <row r="33" spans="1:9" ht="21.75" customHeight="1">
      <c r="A33" s="64"/>
      <c r="B33" s="71"/>
      <c r="C33" s="63" t="s">
        <v>111</v>
      </c>
      <c r="D33" s="41">
        <v>0</v>
      </c>
      <c r="E33" s="64"/>
      <c r="F33" s="65"/>
      <c r="G33" s="64"/>
      <c r="H33" s="71"/>
      <c r="I33" s="25"/>
    </row>
    <row r="34" spans="1:11" ht="21.75" customHeight="1">
      <c r="A34" s="62"/>
      <c r="B34" s="71"/>
      <c r="C34" s="64" t="s">
        <v>156</v>
      </c>
      <c r="D34" s="41">
        <v>0</v>
      </c>
      <c r="E34" s="64"/>
      <c r="F34" s="71"/>
      <c r="G34" s="64"/>
      <c r="H34" s="65"/>
      <c r="K34" s="25"/>
    </row>
    <row r="35" spans="1:11" ht="21.75" customHeight="1">
      <c r="A35" s="62"/>
      <c r="B35" s="71"/>
      <c r="C35" s="64" t="s">
        <v>157</v>
      </c>
      <c r="D35" s="41">
        <v>0</v>
      </c>
      <c r="E35" s="64"/>
      <c r="F35" s="65"/>
      <c r="G35" s="64"/>
      <c r="H35" s="71"/>
      <c r="I35" s="25"/>
      <c r="J35" s="25"/>
      <c r="K35" s="25"/>
    </row>
    <row r="36" spans="1:14" ht="21.75" customHeight="1">
      <c r="A36" s="64" t="s">
        <v>114</v>
      </c>
      <c r="B36" s="41">
        <v>16783.420000000002</v>
      </c>
      <c r="C36" s="64" t="s">
        <v>115</v>
      </c>
      <c r="D36" s="41">
        <v>16783.420000000002</v>
      </c>
      <c r="E36" s="64" t="s">
        <v>115</v>
      </c>
      <c r="F36" s="41">
        <v>16783.420000000002</v>
      </c>
      <c r="G36" s="64" t="s">
        <v>115</v>
      </c>
      <c r="H36" s="41">
        <v>16783.420000000002</v>
      </c>
      <c r="I36" s="25"/>
      <c r="J36" s="25"/>
      <c r="K36" s="25"/>
      <c r="L36" s="25"/>
      <c r="M36" s="25"/>
      <c r="N36" s="25"/>
    </row>
    <row r="37" spans="1:13" ht="21.75" customHeight="1">
      <c r="A37" s="64" t="s">
        <v>158</v>
      </c>
      <c r="B37" s="71">
        <v>835.55</v>
      </c>
      <c r="C37" s="64" t="s">
        <v>117</v>
      </c>
      <c r="D37" s="65"/>
      <c r="E37" s="64" t="s">
        <v>117</v>
      </c>
      <c r="F37" s="65"/>
      <c r="G37" s="64" t="s">
        <v>117</v>
      </c>
      <c r="H37" s="65"/>
      <c r="I37" s="25"/>
      <c r="K37" s="25"/>
      <c r="L37" s="25"/>
      <c r="M37" s="25"/>
    </row>
    <row r="38" spans="1:12" ht="21.75" customHeight="1">
      <c r="A38" s="64"/>
      <c r="B38" s="65"/>
      <c r="C38" s="62"/>
      <c r="D38" s="65"/>
      <c r="E38" s="64"/>
      <c r="F38" s="65"/>
      <c r="G38" s="64"/>
      <c r="H38" s="65"/>
      <c r="J38" s="25"/>
      <c r="K38" s="25"/>
      <c r="L38" s="25"/>
    </row>
    <row r="39" spans="1:12" ht="21.75" customHeight="1">
      <c r="A39" s="62"/>
      <c r="B39" s="65"/>
      <c r="C39" s="64"/>
      <c r="D39" s="65"/>
      <c r="E39" s="64"/>
      <c r="F39" s="65"/>
      <c r="G39" s="64"/>
      <c r="H39" s="71"/>
      <c r="I39" s="25"/>
      <c r="J39" s="25"/>
      <c r="K39" s="25"/>
      <c r="L39" s="25"/>
    </row>
    <row r="40" spans="1:11" ht="21.75" customHeight="1">
      <c r="A40" s="62"/>
      <c r="B40" s="71"/>
      <c r="C40" s="62"/>
      <c r="D40" s="71"/>
      <c r="E40" s="64"/>
      <c r="F40" s="65"/>
      <c r="G40" s="64"/>
      <c r="H40" s="65"/>
      <c r="I40" s="25"/>
      <c r="J40" s="25"/>
      <c r="K40" s="25"/>
    </row>
    <row r="41" spans="1:10" ht="21.75" customHeight="1">
      <c r="A41" s="62" t="s">
        <v>125</v>
      </c>
      <c r="B41" s="41">
        <f>SUM(B36:B40)</f>
        <v>17618.97</v>
      </c>
      <c r="C41" s="64" t="s">
        <v>126</v>
      </c>
      <c r="D41" s="41">
        <v>16783.420000000002</v>
      </c>
      <c r="E41" s="64" t="s">
        <v>126</v>
      </c>
      <c r="F41" s="41">
        <v>16783.420000000002</v>
      </c>
      <c r="G41" s="64" t="s">
        <v>126</v>
      </c>
      <c r="H41" s="41">
        <v>16783.420000000002</v>
      </c>
      <c r="I41" s="25"/>
      <c r="J41" s="25"/>
    </row>
    <row r="42" ht="12.75" customHeight="1">
      <c r="B42" s="74"/>
    </row>
  </sheetData>
  <sheetProtection/>
  <mergeCells count="3">
    <mergeCell ref="A2:H2"/>
    <mergeCell ref="A4:B4"/>
    <mergeCell ref="C4:H4"/>
  </mergeCells>
  <printOptions horizontalCentered="1"/>
  <pageMargins left="0.3937007874015748" right="0.3937007874015748" top="0.3937007874015748" bottom="0.1968503937007874"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H30"/>
  <sheetViews>
    <sheetView showGridLines="0" showZeros="0" zoomScalePageLayoutView="0" workbookViewId="0" topLeftCell="A10">
      <selection activeCell="D18" sqref="D18:F18"/>
    </sheetView>
  </sheetViews>
  <sheetFormatPr defaultColWidth="9.16015625" defaultRowHeight="11.25"/>
  <cols>
    <col min="1" max="1" width="22.5" style="0" customWidth="1"/>
    <col min="2" max="2" width="36.66015625" style="0" customWidth="1"/>
    <col min="3" max="3" width="23" style="0" customWidth="1"/>
    <col min="4" max="7" width="18.83203125" style="0" customWidth="1"/>
  </cols>
  <sheetData>
    <row r="1" ht="19.5" customHeight="1">
      <c r="A1" s="19" t="s">
        <v>14</v>
      </c>
    </row>
    <row r="2" spans="1:7" ht="12.75" customHeight="1">
      <c r="A2" s="175" t="s">
        <v>446</v>
      </c>
      <c r="B2" s="175"/>
      <c r="C2" s="175"/>
      <c r="D2" s="175"/>
      <c r="E2" s="175"/>
      <c r="F2" s="175"/>
      <c r="G2" s="175"/>
    </row>
    <row r="3" spans="1:7" ht="12.75" customHeight="1">
      <c r="A3" s="175"/>
      <c r="B3" s="175"/>
      <c r="C3" s="175"/>
      <c r="D3" s="175"/>
      <c r="E3" s="175"/>
      <c r="F3" s="175"/>
      <c r="G3" s="175"/>
    </row>
    <row r="4" spans="1:7" ht="12.75" customHeight="1">
      <c r="A4" s="49"/>
      <c r="B4" s="49"/>
      <c r="C4" s="49"/>
      <c r="D4" s="49"/>
      <c r="E4" s="49"/>
      <c r="F4" s="49"/>
      <c r="G4" s="50" t="s">
        <v>27</v>
      </c>
    </row>
    <row r="5" spans="1:7" ht="21" customHeight="1">
      <c r="A5" s="46" t="s">
        <v>159</v>
      </c>
      <c r="B5" s="46" t="s">
        <v>160</v>
      </c>
      <c r="C5" s="46" t="s">
        <v>142</v>
      </c>
      <c r="D5" s="46" t="s">
        <v>161</v>
      </c>
      <c r="E5" s="46" t="s">
        <v>162</v>
      </c>
      <c r="F5" s="46" t="s">
        <v>163</v>
      </c>
      <c r="G5" s="46" t="s">
        <v>164</v>
      </c>
    </row>
    <row r="6" spans="1:7" ht="21" customHeight="1">
      <c r="A6" s="51" t="s">
        <v>151</v>
      </c>
      <c r="B6" s="51" t="s">
        <v>151</v>
      </c>
      <c r="C6" s="51">
        <v>1</v>
      </c>
      <c r="D6" s="51">
        <v>2</v>
      </c>
      <c r="E6" s="51">
        <v>3</v>
      </c>
      <c r="F6" s="51">
        <v>4</v>
      </c>
      <c r="G6" s="51" t="s">
        <v>151</v>
      </c>
    </row>
    <row r="7" spans="1:7" ht="21" customHeight="1">
      <c r="A7" s="39"/>
      <c r="B7" s="58" t="s">
        <v>142</v>
      </c>
      <c r="C7" s="41">
        <f>SUM(D7:F7)</f>
        <v>16783.42</v>
      </c>
      <c r="D7" s="41">
        <f>D8+D13+D16+D23</f>
        <v>3073.54</v>
      </c>
      <c r="E7" s="59">
        <f>E16</f>
        <v>932.65</v>
      </c>
      <c r="F7" s="59">
        <f>F16</f>
        <v>12777.23</v>
      </c>
      <c r="G7" s="39"/>
    </row>
    <row r="8" spans="1:7" ht="21" customHeight="1">
      <c r="A8" s="135" t="s">
        <v>470</v>
      </c>
      <c r="B8" s="58" t="s">
        <v>568</v>
      </c>
      <c r="C8" s="41">
        <f>C9+C11</f>
        <v>251.81</v>
      </c>
      <c r="D8" s="41">
        <f>D9+D11</f>
        <v>251.81</v>
      </c>
      <c r="E8" s="59">
        <v>0</v>
      </c>
      <c r="F8" s="59"/>
      <c r="G8" s="39"/>
    </row>
    <row r="9" spans="1:7" ht="21" customHeight="1">
      <c r="A9" s="135" t="s">
        <v>484</v>
      </c>
      <c r="B9" s="136" t="s">
        <v>488</v>
      </c>
      <c r="C9" s="41">
        <v>234.22</v>
      </c>
      <c r="D9" s="41">
        <v>234.22</v>
      </c>
      <c r="E9" s="59"/>
      <c r="F9" s="59"/>
      <c r="G9" s="39"/>
    </row>
    <row r="10" spans="1:7" ht="21" customHeight="1">
      <c r="A10" s="135" t="s">
        <v>485</v>
      </c>
      <c r="B10" s="136" t="s">
        <v>489</v>
      </c>
      <c r="C10" s="41">
        <v>234.22</v>
      </c>
      <c r="D10" s="41">
        <v>234.22</v>
      </c>
      <c r="E10" s="59"/>
      <c r="F10" s="59"/>
      <c r="G10" s="39"/>
    </row>
    <row r="11" spans="1:7" ht="21" customHeight="1">
      <c r="A11" s="135" t="s">
        <v>486</v>
      </c>
      <c r="B11" s="136" t="s">
        <v>490</v>
      </c>
      <c r="C11" s="41">
        <v>17.59</v>
      </c>
      <c r="D11" s="41">
        <v>17.59</v>
      </c>
      <c r="E11" s="59"/>
      <c r="F11" s="59"/>
      <c r="G11" s="39"/>
    </row>
    <row r="12" spans="1:7" ht="21" customHeight="1">
      <c r="A12" s="135" t="s">
        <v>487</v>
      </c>
      <c r="B12" s="136" t="s">
        <v>491</v>
      </c>
      <c r="C12" s="41">
        <v>17.59</v>
      </c>
      <c r="D12" s="41">
        <v>17.59</v>
      </c>
      <c r="E12" s="59"/>
      <c r="F12" s="59"/>
      <c r="G12" s="39"/>
    </row>
    <row r="13" spans="1:7" ht="21" customHeight="1">
      <c r="A13" s="135" t="s">
        <v>471</v>
      </c>
      <c r="B13" s="136" t="s">
        <v>479</v>
      </c>
      <c r="C13" s="41">
        <v>156.89</v>
      </c>
      <c r="D13" s="41">
        <v>156.89</v>
      </c>
      <c r="E13" s="59"/>
      <c r="F13" s="59"/>
      <c r="G13" s="39"/>
    </row>
    <row r="14" spans="1:7" ht="21" customHeight="1">
      <c r="A14" s="135" t="s">
        <v>480</v>
      </c>
      <c r="B14" s="136" t="s">
        <v>482</v>
      </c>
      <c r="C14" s="41">
        <v>156.89</v>
      </c>
      <c r="D14" s="41">
        <v>156.89</v>
      </c>
      <c r="E14" s="59"/>
      <c r="F14" s="59"/>
      <c r="G14" s="39"/>
    </row>
    <row r="15" spans="1:7" ht="21" customHeight="1">
      <c r="A15" s="135" t="s">
        <v>481</v>
      </c>
      <c r="B15" s="136" t="s">
        <v>483</v>
      </c>
      <c r="C15" s="41">
        <v>156.89</v>
      </c>
      <c r="D15" s="41">
        <v>156.89</v>
      </c>
      <c r="E15" s="59"/>
      <c r="F15" s="59"/>
      <c r="G15" s="39"/>
    </row>
    <row r="16" spans="1:7" ht="21" customHeight="1">
      <c r="A16" s="39" t="s">
        <v>165</v>
      </c>
      <c r="B16" s="58" t="s">
        <v>166</v>
      </c>
      <c r="C16" s="41">
        <f aca="true" t="shared" si="0" ref="C16:C22">D16+E16+F16</f>
        <v>16186.56</v>
      </c>
      <c r="D16" s="41">
        <f>SUM(D17+D19+D21)</f>
        <v>2476.6800000000003</v>
      </c>
      <c r="E16" s="59">
        <f>E17+E19+E21</f>
        <v>932.65</v>
      </c>
      <c r="F16" s="59">
        <f>F17+F19+F21</f>
        <v>12777.23</v>
      </c>
      <c r="G16" s="39"/>
    </row>
    <row r="17" spans="1:7" ht="21" customHeight="1">
      <c r="A17" s="39" t="s">
        <v>167</v>
      </c>
      <c r="B17" s="58" t="s">
        <v>168</v>
      </c>
      <c r="C17" s="38">
        <f t="shared" si="0"/>
        <v>2388.1000000000004</v>
      </c>
      <c r="D17" s="41">
        <v>1042.16</v>
      </c>
      <c r="E17" s="59">
        <v>773.21</v>
      </c>
      <c r="F17" s="55">
        <v>572.73</v>
      </c>
      <c r="G17" s="39"/>
    </row>
    <row r="18" spans="1:7" ht="21" customHeight="1">
      <c r="A18" s="39" t="s">
        <v>169</v>
      </c>
      <c r="B18" s="58" t="s">
        <v>170</v>
      </c>
      <c r="C18" s="38">
        <f t="shared" si="0"/>
        <v>2388.1000000000004</v>
      </c>
      <c r="D18" s="41">
        <v>1042.16</v>
      </c>
      <c r="E18" s="59">
        <v>773.21</v>
      </c>
      <c r="F18" s="55">
        <v>572.73</v>
      </c>
      <c r="G18" s="41"/>
    </row>
    <row r="19" spans="1:7" ht="21" customHeight="1">
      <c r="A19" s="39" t="s">
        <v>171</v>
      </c>
      <c r="B19" s="58" t="s">
        <v>172</v>
      </c>
      <c r="C19" s="41">
        <f t="shared" si="0"/>
        <v>1899.49</v>
      </c>
      <c r="D19" s="41">
        <v>62.2</v>
      </c>
      <c r="E19" s="59">
        <v>6.29</v>
      </c>
      <c r="F19" s="55">
        <v>1831</v>
      </c>
      <c r="G19" s="41"/>
    </row>
    <row r="20" spans="1:8" ht="21" customHeight="1">
      <c r="A20" s="39" t="s">
        <v>173</v>
      </c>
      <c r="B20" s="58" t="s">
        <v>174</v>
      </c>
      <c r="C20" s="41">
        <f t="shared" si="0"/>
        <v>1899.49</v>
      </c>
      <c r="D20" s="41">
        <v>62.2</v>
      </c>
      <c r="E20" s="59">
        <v>6.29</v>
      </c>
      <c r="F20" s="55">
        <v>1831</v>
      </c>
      <c r="G20" s="41"/>
      <c r="H20" s="25"/>
    </row>
    <row r="21" spans="1:8" ht="21" customHeight="1">
      <c r="A21" s="39" t="s">
        <v>175</v>
      </c>
      <c r="B21" s="58" t="s">
        <v>176</v>
      </c>
      <c r="C21" s="41">
        <f t="shared" si="0"/>
        <v>11898.97</v>
      </c>
      <c r="D21" s="41">
        <v>1372.32</v>
      </c>
      <c r="E21" s="59">
        <v>153.15</v>
      </c>
      <c r="F21" s="55">
        <v>10373.5</v>
      </c>
      <c r="G21" s="41"/>
      <c r="H21" s="25"/>
    </row>
    <row r="22" spans="1:8" ht="21" customHeight="1">
      <c r="A22" s="39" t="s">
        <v>177</v>
      </c>
      <c r="B22" s="58" t="s">
        <v>569</v>
      </c>
      <c r="C22" s="41">
        <f t="shared" si="0"/>
        <v>11898.97</v>
      </c>
      <c r="D22" s="41">
        <v>1372.32</v>
      </c>
      <c r="E22" s="59">
        <v>153.15</v>
      </c>
      <c r="F22" s="55">
        <v>10373.5</v>
      </c>
      <c r="G22" s="41"/>
      <c r="H22" s="25"/>
    </row>
    <row r="23" spans="1:8" ht="21" customHeight="1">
      <c r="A23" s="135" t="s">
        <v>472</v>
      </c>
      <c r="B23" s="136" t="s">
        <v>475</v>
      </c>
      <c r="C23" s="41">
        <v>188.16</v>
      </c>
      <c r="D23" s="41">
        <v>188.16</v>
      </c>
      <c r="E23" s="59"/>
      <c r="F23" s="55"/>
      <c r="G23" s="39"/>
      <c r="H23" s="25"/>
    </row>
    <row r="24" spans="1:8" ht="21" customHeight="1">
      <c r="A24" s="135" t="s">
        <v>473</v>
      </c>
      <c r="B24" s="136" t="s">
        <v>476</v>
      </c>
      <c r="C24" s="41">
        <v>188.16</v>
      </c>
      <c r="D24" s="41">
        <v>188.16</v>
      </c>
      <c r="E24" s="59"/>
      <c r="F24" s="55"/>
      <c r="G24" s="39"/>
      <c r="H24" s="25"/>
    </row>
    <row r="25" spans="1:8" ht="21" customHeight="1">
      <c r="A25" s="135" t="s">
        <v>474</v>
      </c>
      <c r="B25" s="136" t="s">
        <v>477</v>
      </c>
      <c r="C25" s="41">
        <v>188.16</v>
      </c>
      <c r="D25" s="41">
        <v>188.16</v>
      </c>
      <c r="E25" s="59"/>
      <c r="F25" s="55"/>
      <c r="G25" s="39"/>
      <c r="H25" s="25"/>
    </row>
    <row r="26" ht="12.75" customHeight="1">
      <c r="H26" s="25"/>
    </row>
    <row r="27" ht="12.75" customHeight="1">
      <c r="H27" s="25"/>
    </row>
    <row r="28" ht="12.75" customHeight="1">
      <c r="H28" s="25"/>
    </row>
    <row r="29" ht="12.75" customHeight="1">
      <c r="H29" s="25"/>
    </row>
    <row r="30" ht="12.75" customHeight="1">
      <c r="H30" s="25"/>
    </row>
  </sheetData>
  <sheetProtection/>
  <mergeCells count="1">
    <mergeCell ref="A2:G3"/>
  </mergeCells>
  <printOptions horizontalCentered="1"/>
  <pageMargins left="0.7499999887361302" right="0.7499999887361302" top="0.9999999849815068" bottom="0.9999999849815068" header="0.4999999924907534" footer="0.4999999924907534"/>
  <pageSetup orientation="landscape" paperSize="9" r:id="rId1"/>
</worksheet>
</file>

<file path=xl/worksheets/sheet8.xml><?xml version="1.0" encoding="utf-8"?>
<worksheet xmlns="http://schemas.openxmlformats.org/spreadsheetml/2006/main" xmlns:r="http://schemas.openxmlformats.org/officeDocument/2006/relationships">
  <dimension ref="A1:I71"/>
  <sheetViews>
    <sheetView showGridLines="0" showZeros="0" zoomScalePageLayoutView="0" workbookViewId="0" topLeftCell="A64">
      <selection activeCell="G49" sqref="G49"/>
    </sheetView>
  </sheetViews>
  <sheetFormatPr defaultColWidth="9.16015625" defaultRowHeight="11.25"/>
  <cols>
    <col min="1" max="1" width="11.33203125" style="106" customWidth="1"/>
    <col min="2" max="2" width="30.33203125" style="106" customWidth="1"/>
    <col min="3" max="3" width="12" style="106" customWidth="1"/>
    <col min="4" max="4" width="24.83203125" style="106" customWidth="1"/>
    <col min="5" max="7" width="19.5" style="106" customWidth="1"/>
    <col min="8" max="8" width="16.66015625" style="106" customWidth="1"/>
    <col min="9" max="9" width="12.83203125" style="106" customWidth="1"/>
    <col min="10" max="16384" width="9.16015625" style="106" customWidth="1"/>
  </cols>
  <sheetData>
    <row r="1" ht="21.75" customHeight="1">
      <c r="A1" s="105" t="s">
        <v>15</v>
      </c>
    </row>
    <row r="2" spans="1:9" ht="12.75" customHeight="1">
      <c r="A2" s="171" t="s">
        <v>447</v>
      </c>
      <c r="B2" s="177"/>
      <c r="C2" s="177"/>
      <c r="D2" s="177"/>
      <c r="E2" s="177"/>
      <c r="F2" s="177"/>
      <c r="G2" s="177"/>
      <c r="H2" s="177"/>
      <c r="I2" s="177"/>
    </row>
    <row r="3" spans="1:9" ht="18" customHeight="1">
      <c r="A3" s="177"/>
      <c r="B3" s="177"/>
      <c r="C3" s="177"/>
      <c r="D3" s="177"/>
      <c r="E3" s="177"/>
      <c r="F3" s="177"/>
      <c r="G3" s="177"/>
      <c r="H3" s="177"/>
      <c r="I3" s="177"/>
    </row>
    <row r="4" spans="1:9" ht="12.75" customHeight="1">
      <c r="A4" s="107"/>
      <c r="B4" s="107"/>
      <c r="C4" s="107"/>
      <c r="D4" s="107"/>
      <c r="E4" s="107"/>
      <c r="F4" s="107"/>
      <c r="G4" s="107"/>
      <c r="H4" s="107"/>
      <c r="I4" s="108" t="s">
        <v>27</v>
      </c>
    </row>
    <row r="5" spans="1:9" ht="32.25" customHeight="1">
      <c r="A5" s="143" t="s">
        <v>469</v>
      </c>
      <c r="B5" s="110" t="s">
        <v>180</v>
      </c>
      <c r="C5" s="109" t="s">
        <v>181</v>
      </c>
      <c r="D5" s="110" t="s">
        <v>182</v>
      </c>
      <c r="E5" s="110" t="s">
        <v>142</v>
      </c>
      <c r="F5" s="110" t="s">
        <v>161</v>
      </c>
      <c r="G5" s="110" t="s">
        <v>162</v>
      </c>
      <c r="H5" s="110" t="s">
        <v>163</v>
      </c>
      <c r="I5" s="110" t="s">
        <v>164</v>
      </c>
    </row>
    <row r="6" spans="1:9" ht="21" customHeight="1">
      <c r="A6" s="111" t="s">
        <v>151</v>
      </c>
      <c r="B6" s="111" t="s">
        <v>151</v>
      </c>
      <c r="C6" s="111" t="s">
        <v>151</v>
      </c>
      <c r="D6" s="111" t="s">
        <v>151</v>
      </c>
      <c r="E6" s="111">
        <v>1</v>
      </c>
      <c r="F6" s="111">
        <v>2</v>
      </c>
      <c r="G6" s="111">
        <v>3</v>
      </c>
      <c r="H6" s="112">
        <v>4</v>
      </c>
      <c r="I6" s="111" t="s">
        <v>151</v>
      </c>
    </row>
    <row r="7" spans="1:9" ht="24" customHeight="1">
      <c r="A7" s="113"/>
      <c r="B7" s="114" t="s">
        <v>142</v>
      </c>
      <c r="C7" s="115"/>
      <c r="D7" s="116"/>
      <c r="E7" s="117">
        <f>SUM(F7:H7)</f>
        <v>16783.42</v>
      </c>
      <c r="F7" s="117">
        <v>3073.54</v>
      </c>
      <c r="G7" s="118">
        <v>932.65</v>
      </c>
      <c r="H7" s="118">
        <v>12777.23</v>
      </c>
      <c r="I7" s="119"/>
    </row>
    <row r="8" spans="1:9" ht="24" customHeight="1">
      <c r="A8" s="113" t="s">
        <v>183</v>
      </c>
      <c r="B8" s="114" t="s">
        <v>184</v>
      </c>
      <c r="C8" s="115"/>
      <c r="D8" s="116"/>
      <c r="E8" s="117">
        <f>SUM(E9:E24)</f>
        <v>2941.750000000001</v>
      </c>
      <c r="F8" s="117">
        <f>SUM(F9:F24)</f>
        <v>2941.750000000001</v>
      </c>
      <c r="G8" s="120"/>
      <c r="H8" s="120"/>
      <c r="I8" s="119"/>
    </row>
    <row r="9" spans="1:9" ht="24" customHeight="1">
      <c r="A9" s="113" t="s">
        <v>185</v>
      </c>
      <c r="B9" s="114" t="s">
        <v>186</v>
      </c>
      <c r="C9" s="115" t="s">
        <v>187</v>
      </c>
      <c r="D9" s="116" t="s">
        <v>188</v>
      </c>
      <c r="E9" s="117">
        <v>16.93</v>
      </c>
      <c r="F9" s="117">
        <v>16.93</v>
      </c>
      <c r="G9" s="120"/>
      <c r="H9" s="120"/>
      <c r="I9" s="119"/>
    </row>
    <row r="10" spans="1:9" ht="24" customHeight="1">
      <c r="A10" s="113" t="s">
        <v>185</v>
      </c>
      <c r="B10" s="114" t="s">
        <v>186</v>
      </c>
      <c r="C10" s="115" t="s">
        <v>189</v>
      </c>
      <c r="D10" s="116" t="s">
        <v>184</v>
      </c>
      <c r="E10" s="117">
        <v>1046.64</v>
      </c>
      <c r="F10" s="117">
        <v>1046.64</v>
      </c>
      <c r="G10" s="120"/>
      <c r="H10" s="120"/>
      <c r="I10" s="119"/>
    </row>
    <row r="11" spans="1:9" ht="24" customHeight="1">
      <c r="A11" s="113" t="s">
        <v>190</v>
      </c>
      <c r="B11" s="114" t="s">
        <v>191</v>
      </c>
      <c r="C11" s="115" t="s">
        <v>187</v>
      </c>
      <c r="D11" s="116" t="s">
        <v>188</v>
      </c>
      <c r="E11" s="117">
        <v>16.94</v>
      </c>
      <c r="F11" s="117">
        <v>16.94</v>
      </c>
      <c r="G11" s="120"/>
      <c r="H11" s="120"/>
      <c r="I11" s="119"/>
    </row>
    <row r="12" spans="1:9" ht="24" customHeight="1">
      <c r="A12" s="113" t="s">
        <v>190</v>
      </c>
      <c r="B12" s="114" t="s">
        <v>191</v>
      </c>
      <c r="C12" s="115" t="s">
        <v>189</v>
      </c>
      <c r="D12" s="116" t="s">
        <v>184</v>
      </c>
      <c r="E12" s="117">
        <v>77.81</v>
      </c>
      <c r="F12" s="117">
        <v>77.81</v>
      </c>
      <c r="G12" s="120"/>
      <c r="H12" s="120"/>
      <c r="I12" s="119"/>
    </row>
    <row r="13" spans="1:9" ht="24" customHeight="1">
      <c r="A13" s="113" t="s">
        <v>192</v>
      </c>
      <c r="B13" s="114" t="s">
        <v>193</v>
      </c>
      <c r="C13" s="115" t="s">
        <v>187</v>
      </c>
      <c r="D13" s="116" t="s">
        <v>188</v>
      </c>
      <c r="E13" s="117">
        <v>1.41</v>
      </c>
      <c r="F13" s="117">
        <v>1.41</v>
      </c>
      <c r="G13" s="120"/>
      <c r="H13" s="120"/>
      <c r="I13" s="119"/>
    </row>
    <row r="14" spans="1:9" ht="24" customHeight="1">
      <c r="A14" s="113" t="s">
        <v>192</v>
      </c>
      <c r="B14" s="114" t="s">
        <v>193</v>
      </c>
      <c r="C14" s="115" t="s">
        <v>189</v>
      </c>
      <c r="D14" s="116" t="s">
        <v>184</v>
      </c>
      <c r="E14" s="117">
        <v>73.33</v>
      </c>
      <c r="F14" s="117">
        <v>73.33</v>
      </c>
      <c r="G14" s="120"/>
      <c r="H14" s="120"/>
      <c r="I14" s="119"/>
    </row>
    <row r="15" spans="1:9" ht="24" customHeight="1">
      <c r="A15" s="113" t="s">
        <v>194</v>
      </c>
      <c r="B15" s="114" t="s">
        <v>195</v>
      </c>
      <c r="C15" s="115" t="s">
        <v>189</v>
      </c>
      <c r="D15" s="116" t="s">
        <v>184</v>
      </c>
      <c r="E15" s="117">
        <v>780.12</v>
      </c>
      <c r="F15" s="117">
        <v>780.12</v>
      </c>
      <c r="G15" s="120"/>
      <c r="H15" s="120"/>
      <c r="I15" s="119"/>
    </row>
    <row r="16" spans="1:9" ht="24" customHeight="1">
      <c r="A16" s="113" t="s">
        <v>196</v>
      </c>
      <c r="B16" s="114" t="s">
        <v>197</v>
      </c>
      <c r="C16" s="115" t="s">
        <v>198</v>
      </c>
      <c r="D16" s="116" t="s">
        <v>199</v>
      </c>
      <c r="E16" s="117">
        <v>4.98</v>
      </c>
      <c r="F16" s="117">
        <v>4.98</v>
      </c>
      <c r="G16" s="120"/>
      <c r="H16" s="120"/>
      <c r="I16" s="119"/>
    </row>
    <row r="17" spans="1:9" ht="24" customHeight="1">
      <c r="A17" s="113" t="s">
        <v>196</v>
      </c>
      <c r="B17" s="114" t="s">
        <v>197</v>
      </c>
      <c r="C17" s="115" t="s">
        <v>189</v>
      </c>
      <c r="D17" s="116" t="s">
        <v>184</v>
      </c>
      <c r="E17" s="117">
        <v>272.8</v>
      </c>
      <c r="F17" s="117">
        <v>272.8</v>
      </c>
      <c r="G17" s="120"/>
      <c r="H17" s="120"/>
      <c r="I17" s="119"/>
    </row>
    <row r="18" spans="1:9" ht="24" customHeight="1">
      <c r="A18" s="138" t="s">
        <v>492</v>
      </c>
      <c r="B18" s="139" t="s">
        <v>493</v>
      </c>
      <c r="C18" s="140" t="s">
        <v>494</v>
      </c>
      <c r="D18" s="141" t="s">
        <v>496</v>
      </c>
      <c r="E18" s="117">
        <v>3.26</v>
      </c>
      <c r="F18" s="117">
        <v>3.26</v>
      </c>
      <c r="G18" s="120"/>
      <c r="H18" s="120"/>
      <c r="I18" s="119"/>
    </row>
    <row r="19" spans="1:9" ht="24" customHeight="1">
      <c r="A19" s="138" t="s">
        <v>492</v>
      </c>
      <c r="B19" s="139" t="s">
        <v>493</v>
      </c>
      <c r="C19" s="140" t="s">
        <v>495</v>
      </c>
      <c r="D19" s="116" t="s">
        <v>184</v>
      </c>
      <c r="E19" s="117">
        <v>182.72</v>
      </c>
      <c r="F19" s="117">
        <v>182.72</v>
      </c>
      <c r="G19" s="120"/>
      <c r="H19" s="120"/>
      <c r="I19" s="119"/>
    </row>
    <row r="20" spans="1:9" ht="24" customHeight="1">
      <c r="A20" s="113" t="s">
        <v>204</v>
      </c>
      <c r="B20" s="114" t="s">
        <v>205</v>
      </c>
      <c r="C20" s="115" t="s">
        <v>198</v>
      </c>
      <c r="D20" s="116" t="s">
        <v>199</v>
      </c>
      <c r="E20" s="117">
        <v>0.26</v>
      </c>
      <c r="F20" s="117">
        <v>0.26</v>
      </c>
      <c r="G20" s="120"/>
      <c r="H20" s="120"/>
      <c r="I20" s="119"/>
    </row>
    <row r="21" spans="1:9" ht="24" customHeight="1">
      <c r="A21" s="113" t="s">
        <v>204</v>
      </c>
      <c r="B21" s="114" t="s">
        <v>205</v>
      </c>
      <c r="C21" s="115" t="s">
        <v>189</v>
      </c>
      <c r="D21" s="116" t="s">
        <v>184</v>
      </c>
      <c r="E21" s="117">
        <v>31.15</v>
      </c>
      <c r="F21" s="117">
        <v>31.15</v>
      </c>
      <c r="G21" s="120"/>
      <c r="H21" s="120"/>
      <c r="I21" s="119"/>
    </row>
    <row r="22" spans="1:9" ht="24" customHeight="1">
      <c r="A22" s="113" t="s">
        <v>200</v>
      </c>
      <c r="B22" s="114" t="s">
        <v>201</v>
      </c>
      <c r="C22" s="115" t="s">
        <v>202</v>
      </c>
      <c r="D22" s="116" t="s">
        <v>203</v>
      </c>
      <c r="E22" s="117">
        <v>3.92</v>
      </c>
      <c r="F22" s="117">
        <v>3.92</v>
      </c>
      <c r="G22" s="120"/>
      <c r="H22" s="120"/>
      <c r="I22" s="119"/>
    </row>
    <row r="23" spans="1:9" ht="24" customHeight="1">
      <c r="A23" s="113" t="s">
        <v>200</v>
      </c>
      <c r="B23" s="114" t="s">
        <v>201</v>
      </c>
      <c r="C23" s="115" t="s">
        <v>189</v>
      </c>
      <c r="D23" s="116" t="s">
        <v>184</v>
      </c>
      <c r="E23" s="117">
        <v>219.15</v>
      </c>
      <c r="F23" s="117">
        <v>219.15</v>
      </c>
      <c r="G23" s="120"/>
      <c r="H23" s="120"/>
      <c r="I23" s="119"/>
    </row>
    <row r="24" spans="1:9" ht="24" customHeight="1">
      <c r="A24" s="113" t="s">
        <v>206</v>
      </c>
      <c r="B24" s="114" t="s">
        <v>207</v>
      </c>
      <c r="C24" s="115" t="s">
        <v>189</v>
      </c>
      <c r="D24" s="116" t="s">
        <v>184</v>
      </c>
      <c r="E24" s="117">
        <v>210.33</v>
      </c>
      <c r="F24" s="117">
        <v>210.33</v>
      </c>
      <c r="G24" s="120"/>
      <c r="H24" s="120"/>
      <c r="I24" s="119"/>
    </row>
    <row r="25" spans="1:9" ht="24" customHeight="1">
      <c r="A25" s="113" t="s">
        <v>208</v>
      </c>
      <c r="B25" s="114" t="s">
        <v>209</v>
      </c>
      <c r="C25" s="115"/>
      <c r="D25" s="116"/>
      <c r="E25" s="117">
        <f>SUM(F25:H25)</f>
        <v>12492.12</v>
      </c>
      <c r="F25" s="121">
        <v>3.12</v>
      </c>
      <c r="G25" s="117">
        <f>SUM(G26:G55)</f>
        <v>932.6500000000001</v>
      </c>
      <c r="H25" s="120">
        <f>SUM(H26:H55)</f>
        <v>11556.35</v>
      </c>
      <c r="I25" s="119"/>
    </row>
    <row r="26" spans="1:9" ht="24" customHeight="1">
      <c r="A26" s="113" t="s">
        <v>210</v>
      </c>
      <c r="B26" s="114" t="s">
        <v>211</v>
      </c>
      <c r="C26" s="115" t="s">
        <v>212</v>
      </c>
      <c r="D26" s="116" t="s">
        <v>213</v>
      </c>
      <c r="E26" s="117">
        <f aca="true" t="shared" si="0" ref="E26:E55">SUM(F26:H26)</f>
        <v>2.35</v>
      </c>
      <c r="F26" s="121"/>
      <c r="G26" s="117">
        <v>2.35</v>
      </c>
      <c r="H26" s="120"/>
      <c r="I26" s="119"/>
    </row>
    <row r="27" spans="1:9" ht="24" customHeight="1">
      <c r="A27" s="113" t="s">
        <v>210</v>
      </c>
      <c r="B27" s="114" t="s">
        <v>211</v>
      </c>
      <c r="C27" s="115" t="s">
        <v>214</v>
      </c>
      <c r="D27" s="116" t="s">
        <v>209</v>
      </c>
      <c r="E27" s="117">
        <f t="shared" si="0"/>
        <v>98.72</v>
      </c>
      <c r="F27" s="121"/>
      <c r="G27" s="117">
        <v>53.72</v>
      </c>
      <c r="H27" s="120">
        <v>45</v>
      </c>
      <c r="I27" s="119"/>
    </row>
    <row r="28" spans="1:9" ht="24" customHeight="1">
      <c r="A28" s="113" t="s">
        <v>215</v>
      </c>
      <c r="B28" s="114" t="s">
        <v>216</v>
      </c>
      <c r="C28" s="115" t="s">
        <v>212</v>
      </c>
      <c r="D28" s="116" t="s">
        <v>213</v>
      </c>
      <c r="E28" s="117">
        <f t="shared" si="0"/>
        <v>0.11</v>
      </c>
      <c r="F28" s="121"/>
      <c r="G28" s="117">
        <v>0.11</v>
      </c>
      <c r="H28" s="120"/>
      <c r="I28" s="119"/>
    </row>
    <row r="29" spans="1:9" ht="24" customHeight="1">
      <c r="A29" s="113" t="s">
        <v>215</v>
      </c>
      <c r="B29" s="114" t="s">
        <v>216</v>
      </c>
      <c r="C29" s="115" t="s">
        <v>214</v>
      </c>
      <c r="D29" s="116" t="s">
        <v>209</v>
      </c>
      <c r="E29" s="117">
        <f t="shared" si="0"/>
        <v>19.34</v>
      </c>
      <c r="F29" s="121"/>
      <c r="G29" s="117">
        <v>9.34</v>
      </c>
      <c r="H29" s="120">
        <v>10</v>
      </c>
      <c r="I29" s="119"/>
    </row>
    <row r="30" spans="1:9" ht="24" customHeight="1">
      <c r="A30" s="113" t="s">
        <v>217</v>
      </c>
      <c r="B30" s="114" t="s">
        <v>218</v>
      </c>
      <c r="C30" s="140" t="s">
        <v>497</v>
      </c>
      <c r="D30" s="141" t="s">
        <v>498</v>
      </c>
      <c r="E30" s="117">
        <f t="shared" si="0"/>
        <v>0.5</v>
      </c>
      <c r="F30" s="121"/>
      <c r="G30" s="117">
        <v>0.5</v>
      </c>
      <c r="H30" s="120"/>
      <c r="I30" s="119"/>
    </row>
    <row r="31" spans="1:9" ht="24" customHeight="1">
      <c r="A31" s="113" t="s">
        <v>217</v>
      </c>
      <c r="B31" s="114" t="s">
        <v>218</v>
      </c>
      <c r="C31" s="115" t="s">
        <v>214</v>
      </c>
      <c r="D31" s="116" t="s">
        <v>209</v>
      </c>
      <c r="E31" s="117">
        <f t="shared" si="0"/>
        <v>7</v>
      </c>
      <c r="F31" s="121"/>
      <c r="G31" s="117">
        <v>4</v>
      </c>
      <c r="H31" s="120">
        <v>3</v>
      </c>
      <c r="I31" s="119"/>
    </row>
    <row r="32" spans="1:9" ht="24" customHeight="1">
      <c r="A32" s="113" t="s">
        <v>219</v>
      </c>
      <c r="B32" s="114" t="s">
        <v>220</v>
      </c>
      <c r="C32" s="115" t="s">
        <v>214</v>
      </c>
      <c r="D32" s="116" t="s">
        <v>209</v>
      </c>
      <c r="E32" s="117">
        <f t="shared" si="0"/>
        <v>1.3</v>
      </c>
      <c r="F32" s="121"/>
      <c r="G32" s="117">
        <v>1.1</v>
      </c>
      <c r="H32" s="120">
        <v>0.2</v>
      </c>
      <c r="I32" s="119"/>
    </row>
    <row r="33" spans="1:9" ht="24" customHeight="1">
      <c r="A33" s="113" t="s">
        <v>221</v>
      </c>
      <c r="B33" s="114" t="s">
        <v>222</v>
      </c>
      <c r="C33" s="115" t="s">
        <v>214</v>
      </c>
      <c r="D33" s="116" t="s">
        <v>209</v>
      </c>
      <c r="E33" s="117">
        <f t="shared" si="0"/>
        <v>462.24</v>
      </c>
      <c r="F33" s="121"/>
      <c r="G33" s="117">
        <v>1.44</v>
      </c>
      <c r="H33" s="120">
        <v>460.8</v>
      </c>
      <c r="I33" s="119"/>
    </row>
    <row r="34" spans="1:9" ht="24" customHeight="1">
      <c r="A34" s="113" t="s">
        <v>223</v>
      </c>
      <c r="B34" s="114" t="s">
        <v>224</v>
      </c>
      <c r="C34" s="115" t="s">
        <v>214</v>
      </c>
      <c r="D34" s="116" t="s">
        <v>209</v>
      </c>
      <c r="E34" s="117">
        <f t="shared" si="0"/>
        <v>18.880000000000003</v>
      </c>
      <c r="F34" s="121"/>
      <c r="G34" s="117">
        <v>8.88</v>
      </c>
      <c r="H34" s="120">
        <v>10</v>
      </c>
      <c r="I34" s="119"/>
    </row>
    <row r="35" spans="1:9" ht="24" customHeight="1">
      <c r="A35" s="113" t="s">
        <v>225</v>
      </c>
      <c r="B35" s="114" t="s">
        <v>226</v>
      </c>
      <c r="C35" s="115" t="s">
        <v>212</v>
      </c>
      <c r="D35" s="116" t="s">
        <v>213</v>
      </c>
      <c r="E35" s="117">
        <f t="shared" si="0"/>
        <v>0.2</v>
      </c>
      <c r="F35" s="121"/>
      <c r="G35" s="117">
        <v>0.2</v>
      </c>
      <c r="H35" s="120"/>
      <c r="I35" s="119"/>
    </row>
    <row r="36" spans="1:9" ht="24" customHeight="1">
      <c r="A36" s="113" t="s">
        <v>225</v>
      </c>
      <c r="B36" s="114" t="s">
        <v>226</v>
      </c>
      <c r="C36" s="115" t="s">
        <v>214</v>
      </c>
      <c r="D36" s="116" t="s">
        <v>209</v>
      </c>
      <c r="E36" s="117">
        <f t="shared" si="0"/>
        <v>10.12</v>
      </c>
      <c r="F36" s="121"/>
      <c r="G36" s="117">
        <v>8.12</v>
      </c>
      <c r="H36" s="120">
        <v>2</v>
      </c>
      <c r="I36" s="119"/>
    </row>
    <row r="37" spans="1:9" ht="24" customHeight="1">
      <c r="A37" s="113" t="s">
        <v>227</v>
      </c>
      <c r="B37" s="114" t="s">
        <v>228</v>
      </c>
      <c r="C37" s="115" t="s">
        <v>214</v>
      </c>
      <c r="D37" s="116" t="s">
        <v>209</v>
      </c>
      <c r="E37" s="117">
        <f t="shared" si="0"/>
        <v>2</v>
      </c>
      <c r="F37" s="121"/>
      <c r="G37" s="117"/>
      <c r="H37" s="120">
        <v>2</v>
      </c>
      <c r="I37" s="119"/>
    </row>
    <row r="38" spans="1:9" ht="24" customHeight="1">
      <c r="A38" s="113" t="s">
        <v>229</v>
      </c>
      <c r="B38" s="114" t="s">
        <v>230</v>
      </c>
      <c r="C38" s="115" t="s">
        <v>212</v>
      </c>
      <c r="D38" s="116" t="s">
        <v>213</v>
      </c>
      <c r="E38" s="117">
        <f t="shared" si="0"/>
        <v>0.36</v>
      </c>
      <c r="F38" s="121"/>
      <c r="G38" s="117">
        <v>0.36</v>
      </c>
      <c r="H38" s="120"/>
      <c r="I38" s="119"/>
    </row>
    <row r="39" spans="1:9" ht="24" customHeight="1">
      <c r="A39" s="113" t="s">
        <v>229</v>
      </c>
      <c r="B39" s="114" t="s">
        <v>230</v>
      </c>
      <c r="C39" s="115" t="s">
        <v>214</v>
      </c>
      <c r="D39" s="116" t="s">
        <v>209</v>
      </c>
      <c r="E39" s="117">
        <f t="shared" si="0"/>
        <v>33.78</v>
      </c>
      <c r="F39" s="121"/>
      <c r="G39" s="117">
        <v>32.78</v>
      </c>
      <c r="H39" s="120">
        <v>1</v>
      </c>
      <c r="I39" s="119"/>
    </row>
    <row r="40" spans="1:9" ht="24" customHeight="1">
      <c r="A40" s="113" t="s">
        <v>231</v>
      </c>
      <c r="B40" s="114" t="s">
        <v>232</v>
      </c>
      <c r="C40" s="115" t="s">
        <v>214</v>
      </c>
      <c r="D40" s="116" t="s">
        <v>209</v>
      </c>
      <c r="E40" s="117">
        <f t="shared" si="0"/>
        <v>1054.44</v>
      </c>
      <c r="F40" s="121"/>
      <c r="G40" s="117">
        <v>17.44</v>
      </c>
      <c r="H40" s="120">
        <v>1037</v>
      </c>
      <c r="I40" s="119"/>
    </row>
    <row r="41" spans="1:9" ht="24" customHeight="1">
      <c r="A41" s="113" t="s">
        <v>233</v>
      </c>
      <c r="B41" s="114" t="s">
        <v>234</v>
      </c>
      <c r="C41" s="115" t="s">
        <v>212</v>
      </c>
      <c r="D41" s="116" t="s">
        <v>213</v>
      </c>
      <c r="E41" s="117">
        <f t="shared" si="0"/>
        <v>107.75</v>
      </c>
      <c r="F41" s="121"/>
      <c r="G41" s="117">
        <v>107.75</v>
      </c>
      <c r="H41" s="120"/>
      <c r="I41" s="119"/>
    </row>
    <row r="42" spans="1:9" ht="24" customHeight="1">
      <c r="A42" s="113" t="s">
        <v>233</v>
      </c>
      <c r="B42" s="114" t="s">
        <v>234</v>
      </c>
      <c r="C42" s="115" t="s">
        <v>214</v>
      </c>
      <c r="D42" s="116" t="s">
        <v>209</v>
      </c>
      <c r="E42" s="117">
        <f t="shared" si="0"/>
        <v>258</v>
      </c>
      <c r="F42" s="121"/>
      <c r="G42" s="117">
        <v>230</v>
      </c>
      <c r="H42" s="120">
        <v>28</v>
      </c>
      <c r="I42" s="119"/>
    </row>
    <row r="43" spans="1:9" ht="24" customHeight="1">
      <c r="A43" s="113" t="s">
        <v>235</v>
      </c>
      <c r="B43" s="114" t="s">
        <v>236</v>
      </c>
      <c r="C43" s="115" t="s">
        <v>237</v>
      </c>
      <c r="D43" s="141" t="s">
        <v>499</v>
      </c>
      <c r="E43" s="117">
        <f t="shared" si="0"/>
        <v>0.3</v>
      </c>
      <c r="F43" s="121"/>
      <c r="G43" s="117">
        <v>0.3</v>
      </c>
      <c r="H43" s="120"/>
      <c r="I43" s="119"/>
    </row>
    <row r="44" spans="1:9" ht="24" customHeight="1">
      <c r="A44" s="113" t="s">
        <v>235</v>
      </c>
      <c r="B44" s="114" t="s">
        <v>236</v>
      </c>
      <c r="C44" s="115" t="s">
        <v>239</v>
      </c>
      <c r="D44" s="116" t="s">
        <v>209</v>
      </c>
      <c r="E44" s="117">
        <f t="shared" si="0"/>
        <v>4</v>
      </c>
      <c r="F44" s="121"/>
      <c r="G44" s="117">
        <v>4</v>
      </c>
      <c r="H44" s="120"/>
      <c r="I44" s="119"/>
    </row>
    <row r="45" spans="1:9" ht="24" customHeight="1">
      <c r="A45" s="113" t="s">
        <v>240</v>
      </c>
      <c r="B45" s="114" t="s">
        <v>241</v>
      </c>
      <c r="C45" s="115" t="s">
        <v>214</v>
      </c>
      <c r="D45" s="116" t="s">
        <v>209</v>
      </c>
      <c r="E45" s="117">
        <f t="shared" si="0"/>
        <v>152</v>
      </c>
      <c r="F45" s="121"/>
      <c r="G45" s="117">
        <v>23</v>
      </c>
      <c r="H45" s="120">
        <v>129</v>
      </c>
      <c r="I45" s="119"/>
    </row>
    <row r="46" spans="1:9" ht="24" customHeight="1">
      <c r="A46" s="113" t="s">
        <v>242</v>
      </c>
      <c r="B46" s="114" t="s">
        <v>243</v>
      </c>
      <c r="C46" s="115" t="s">
        <v>244</v>
      </c>
      <c r="D46" s="116" t="s">
        <v>245</v>
      </c>
      <c r="E46" s="117">
        <f t="shared" si="0"/>
        <v>1.28</v>
      </c>
      <c r="F46" s="121"/>
      <c r="G46" s="117">
        <v>1.28</v>
      </c>
      <c r="H46" s="120"/>
      <c r="I46" s="119"/>
    </row>
    <row r="47" spans="1:9" ht="24" customHeight="1">
      <c r="A47" s="113" t="s">
        <v>242</v>
      </c>
      <c r="B47" s="114" t="s">
        <v>243</v>
      </c>
      <c r="C47" s="140" t="s">
        <v>507</v>
      </c>
      <c r="D47" s="116" t="s">
        <v>209</v>
      </c>
      <c r="E47" s="117">
        <f t="shared" si="0"/>
        <v>10</v>
      </c>
      <c r="F47" s="121"/>
      <c r="G47" s="117"/>
      <c r="H47" s="120">
        <v>10</v>
      </c>
      <c r="I47" s="119"/>
    </row>
    <row r="48" spans="1:9" ht="24" customHeight="1">
      <c r="A48" s="113" t="s">
        <v>246</v>
      </c>
      <c r="B48" s="114" t="s">
        <v>247</v>
      </c>
      <c r="C48" s="115" t="s">
        <v>214</v>
      </c>
      <c r="D48" s="116" t="s">
        <v>209</v>
      </c>
      <c r="E48" s="117">
        <f t="shared" si="0"/>
        <v>6621.27</v>
      </c>
      <c r="F48" s="121"/>
      <c r="G48" s="117">
        <v>20</v>
      </c>
      <c r="H48" s="120">
        <v>6601.27</v>
      </c>
      <c r="I48" s="119"/>
    </row>
    <row r="49" spans="1:9" ht="24" customHeight="1">
      <c r="A49" s="113" t="s">
        <v>246</v>
      </c>
      <c r="B49" s="114" t="s">
        <v>247</v>
      </c>
      <c r="C49" s="140" t="s">
        <v>508</v>
      </c>
      <c r="D49" s="141" t="s">
        <v>509</v>
      </c>
      <c r="E49" s="117">
        <f t="shared" si="0"/>
        <v>127.38</v>
      </c>
      <c r="F49" s="121"/>
      <c r="G49" s="117">
        <v>3</v>
      </c>
      <c r="H49" s="120">
        <v>124.38</v>
      </c>
      <c r="I49" s="119"/>
    </row>
    <row r="50" spans="1:9" ht="24" customHeight="1">
      <c r="A50" s="113" t="s">
        <v>248</v>
      </c>
      <c r="B50" s="114" t="s">
        <v>249</v>
      </c>
      <c r="C50" s="115" t="s">
        <v>212</v>
      </c>
      <c r="D50" s="116" t="s">
        <v>213</v>
      </c>
      <c r="E50" s="117">
        <f t="shared" si="0"/>
        <v>0.39</v>
      </c>
      <c r="F50" s="121"/>
      <c r="G50" s="117">
        <v>0.39</v>
      </c>
      <c r="H50" s="120"/>
      <c r="I50" s="119"/>
    </row>
    <row r="51" spans="1:9" ht="24" customHeight="1">
      <c r="A51" s="113" t="s">
        <v>248</v>
      </c>
      <c r="B51" s="114" t="s">
        <v>249</v>
      </c>
      <c r="C51" s="115" t="s">
        <v>214</v>
      </c>
      <c r="D51" s="116" t="s">
        <v>209</v>
      </c>
      <c r="E51" s="117">
        <f t="shared" si="0"/>
        <v>30.96</v>
      </c>
      <c r="F51" s="121"/>
      <c r="G51" s="117">
        <v>30.96</v>
      </c>
      <c r="H51" s="142" t="s">
        <v>506</v>
      </c>
      <c r="I51" s="119"/>
    </row>
    <row r="52" spans="1:9" ht="24" customHeight="1">
      <c r="A52" s="113" t="s">
        <v>251</v>
      </c>
      <c r="B52" s="114" t="s">
        <v>252</v>
      </c>
      <c r="C52" s="115" t="s">
        <v>212</v>
      </c>
      <c r="D52" s="116" t="s">
        <v>213</v>
      </c>
      <c r="E52" s="117">
        <f t="shared" si="0"/>
        <v>3.62</v>
      </c>
      <c r="F52" s="121">
        <v>3.12</v>
      </c>
      <c r="G52" s="117">
        <v>0.5</v>
      </c>
      <c r="H52" s="120"/>
      <c r="I52" s="119"/>
    </row>
    <row r="53" spans="1:9" ht="24" customHeight="1">
      <c r="A53" s="113" t="s">
        <v>251</v>
      </c>
      <c r="B53" s="114" t="s">
        <v>252</v>
      </c>
      <c r="C53" s="115" t="s">
        <v>214</v>
      </c>
      <c r="D53" s="116" t="s">
        <v>209</v>
      </c>
      <c r="E53" s="117">
        <f t="shared" si="0"/>
        <v>284.05</v>
      </c>
      <c r="F53" s="121">
        <v>0</v>
      </c>
      <c r="G53" s="117">
        <v>203.35</v>
      </c>
      <c r="H53" s="120">
        <v>80.7</v>
      </c>
      <c r="I53" s="119"/>
    </row>
    <row r="54" spans="1:9" ht="24" customHeight="1">
      <c r="A54" s="113" t="s">
        <v>253</v>
      </c>
      <c r="B54" s="114" t="s">
        <v>254</v>
      </c>
      <c r="C54" s="115" t="s">
        <v>255</v>
      </c>
      <c r="D54" s="116" t="s">
        <v>256</v>
      </c>
      <c r="E54" s="117">
        <f t="shared" si="0"/>
        <v>0.4</v>
      </c>
      <c r="F54" s="121"/>
      <c r="G54" s="117">
        <v>0.4</v>
      </c>
      <c r="H54" s="120"/>
      <c r="I54" s="119"/>
    </row>
    <row r="55" spans="1:9" ht="24" customHeight="1">
      <c r="A55" s="113" t="s">
        <v>253</v>
      </c>
      <c r="B55" s="114" t="s">
        <v>254</v>
      </c>
      <c r="C55" s="115" t="s">
        <v>214</v>
      </c>
      <c r="D55" s="116" t="s">
        <v>209</v>
      </c>
      <c r="E55" s="117">
        <f t="shared" si="0"/>
        <v>3179.38</v>
      </c>
      <c r="F55" s="121"/>
      <c r="G55" s="117">
        <v>167.38</v>
      </c>
      <c r="H55" s="120">
        <v>3012</v>
      </c>
      <c r="I55" s="119"/>
    </row>
    <row r="56" spans="1:9" ht="24" customHeight="1">
      <c r="A56" s="113" t="s">
        <v>257</v>
      </c>
      <c r="B56" s="114" t="s">
        <v>258</v>
      </c>
      <c r="C56" s="115"/>
      <c r="D56" s="116"/>
      <c r="E56" s="117">
        <f>SUM(E57:E59)</f>
        <v>128.68</v>
      </c>
      <c r="F56" s="117">
        <f>SUM(F57:F59)</f>
        <v>128.68</v>
      </c>
      <c r="G56" s="120"/>
      <c r="H56" s="120"/>
      <c r="I56" s="119"/>
    </row>
    <row r="57" spans="1:9" ht="24" customHeight="1">
      <c r="A57" s="113" t="s">
        <v>261</v>
      </c>
      <c r="B57" s="114" t="s">
        <v>262</v>
      </c>
      <c r="C57" s="115" t="s">
        <v>259</v>
      </c>
      <c r="D57" s="116" t="s">
        <v>260</v>
      </c>
      <c r="E57" s="117">
        <v>125.56</v>
      </c>
      <c r="F57" s="117">
        <v>125.56</v>
      </c>
      <c r="G57" s="120"/>
      <c r="H57" s="120"/>
      <c r="I57" s="119"/>
    </row>
    <row r="58" spans="1:9" ht="24" customHeight="1">
      <c r="A58" s="113" t="s">
        <v>265</v>
      </c>
      <c r="B58" s="114" t="s">
        <v>266</v>
      </c>
      <c r="C58" s="115" t="s">
        <v>263</v>
      </c>
      <c r="D58" s="116" t="s">
        <v>264</v>
      </c>
      <c r="E58" s="117">
        <v>2.46</v>
      </c>
      <c r="F58" s="117">
        <v>2.46</v>
      </c>
      <c r="G58" s="120"/>
      <c r="H58" s="120"/>
      <c r="I58" s="119"/>
    </row>
    <row r="59" spans="1:9" ht="24" customHeight="1">
      <c r="A59" s="144" t="s">
        <v>518</v>
      </c>
      <c r="B59" s="145" t="s">
        <v>519</v>
      </c>
      <c r="C59" s="115" t="s">
        <v>263</v>
      </c>
      <c r="D59" s="116" t="s">
        <v>267</v>
      </c>
      <c r="E59" s="117">
        <v>0.66</v>
      </c>
      <c r="F59" s="117">
        <v>0.66</v>
      </c>
      <c r="G59" s="120"/>
      <c r="H59" s="120"/>
      <c r="I59" s="119"/>
    </row>
    <row r="60" spans="1:9" ht="24" customHeight="1">
      <c r="A60" s="113" t="s">
        <v>268</v>
      </c>
      <c r="B60" s="114" t="s">
        <v>269</v>
      </c>
      <c r="C60" s="115"/>
      <c r="D60" s="116"/>
      <c r="E60" s="117">
        <f>SUM(E61:E69)</f>
        <v>1220.88</v>
      </c>
      <c r="F60" s="121"/>
      <c r="G60" s="120"/>
      <c r="H60" s="117">
        <f>SUM(H61:H69)</f>
        <v>1220.88</v>
      </c>
      <c r="I60" s="119"/>
    </row>
    <row r="61" spans="1:9" ht="24" customHeight="1">
      <c r="A61" s="137" t="s">
        <v>510</v>
      </c>
      <c r="B61" s="139" t="s">
        <v>514</v>
      </c>
      <c r="C61" s="115" t="s">
        <v>272</v>
      </c>
      <c r="D61" s="116" t="s">
        <v>273</v>
      </c>
      <c r="E61" s="117">
        <v>120</v>
      </c>
      <c r="F61" s="121"/>
      <c r="G61" s="120"/>
      <c r="H61" s="117">
        <v>120</v>
      </c>
      <c r="I61" s="119"/>
    </row>
    <row r="62" spans="1:9" ht="24" customHeight="1">
      <c r="A62" s="137" t="s">
        <v>511</v>
      </c>
      <c r="B62" s="139" t="s">
        <v>516</v>
      </c>
      <c r="C62" s="115" t="s">
        <v>272</v>
      </c>
      <c r="D62" s="116" t="s">
        <v>273</v>
      </c>
      <c r="E62" s="117">
        <v>10</v>
      </c>
      <c r="F62" s="121"/>
      <c r="G62" s="120"/>
      <c r="H62" s="117">
        <v>10</v>
      </c>
      <c r="I62" s="119"/>
    </row>
    <row r="63" spans="1:9" ht="24" customHeight="1">
      <c r="A63" s="113" t="s">
        <v>270</v>
      </c>
      <c r="B63" s="114" t="s">
        <v>271</v>
      </c>
      <c r="C63" s="115" t="s">
        <v>272</v>
      </c>
      <c r="D63" s="116" t="s">
        <v>273</v>
      </c>
      <c r="E63" s="117">
        <v>35</v>
      </c>
      <c r="F63" s="121"/>
      <c r="G63" s="120"/>
      <c r="H63" s="117">
        <v>35</v>
      </c>
      <c r="I63" s="119"/>
    </row>
    <row r="64" spans="1:9" ht="24" customHeight="1">
      <c r="A64" s="137" t="s">
        <v>512</v>
      </c>
      <c r="B64" s="139" t="s">
        <v>517</v>
      </c>
      <c r="C64" s="115" t="s">
        <v>272</v>
      </c>
      <c r="D64" s="116" t="s">
        <v>273</v>
      </c>
      <c r="E64" s="117">
        <v>421</v>
      </c>
      <c r="F64" s="121"/>
      <c r="G64" s="120"/>
      <c r="H64" s="117">
        <v>421</v>
      </c>
      <c r="I64" s="119"/>
    </row>
    <row r="65" spans="1:9" ht="24" customHeight="1">
      <c r="A65" s="137" t="s">
        <v>513</v>
      </c>
      <c r="B65" s="139" t="s">
        <v>515</v>
      </c>
      <c r="C65" s="115" t="s">
        <v>272</v>
      </c>
      <c r="D65" s="116" t="s">
        <v>273</v>
      </c>
      <c r="E65" s="117">
        <v>358.7</v>
      </c>
      <c r="F65" s="121"/>
      <c r="G65" s="120"/>
      <c r="H65" s="117">
        <v>358.7</v>
      </c>
      <c r="I65" s="119"/>
    </row>
    <row r="66" spans="1:9" ht="24" customHeight="1">
      <c r="A66" s="113" t="s">
        <v>274</v>
      </c>
      <c r="B66" s="114" t="s">
        <v>275</v>
      </c>
      <c r="C66" s="115" t="s">
        <v>272</v>
      </c>
      <c r="D66" s="116" t="s">
        <v>273</v>
      </c>
      <c r="E66" s="117">
        <v>27.38</v>
      </c>
      <c r="F66" s="121"/>
      <c r="G66" s="120"/>
      <c r="H66" s="117">
        <v>27.38</v>
      </c>
      <c r="I66" s="119"/>
    </row>
    <row r="67" spans="1:9" ht="24" customHeight="1">
      <c r="A67" s="137" t="s">
        <v>500</v>
      </c>
      <c r="B67" s="139" t="s">
        <v>501</v>
      </c>
      <c r="C67" s="140" t="s">
        <v>502</v>
      </c>
      <c r="D67" s="141" t="s">
        <v>504</v>
      </c>
      <c r="E67" s="117">
        <v>68.8</v>
      </c>
      <c r="F67" s="121"/>
      <c r="G67" s="120"/>
      <c r="H67" s="117">
        <v>68.8</v>
      </c>
      <c r="I67" s="119"/>
    </row>
    <row r="68" spans="1:9" ht="24" customHeight="1">
      <c r="A68" s="137" t="s">
        <v>500</v>
      </c>
      <c r="B68" s="139" t="s">
        <v>501</v>
      </c>
      <c r="C68" s="140" t="s">
        <v>503</v>
      </c>
      <c r="D68" s="141" t="s">
        <v>505</v>
      </c>
      <c r="E68" s="117">
        <v>165</v>
      </c>
      <c r="F68" s="121"/>
      <c r="G68" s="120"/>
      <c r="H68" s="117">
        <v>165</v>
      </c>
      <c r="I68" s="119"/>
    </row>
    <row r="69" spans="1:9" ht="24" customHeight="1">
      <c r="A69" s="137" t="s">
        <v>500</v>
      </c>
      <c r="B69" s="139" t="s">
        <v>501</v>
      </c>
      <c r="C69" s="140" t="s">
        <v>508</v>
      </c>
      <c r="D69" s="141" t="s">
        <v>505</v>
      </c>
      <c r="E69" s="117">
        <v>15</v>
      </c>
      <c r="F69" s="121"/>
      <c r="G69" s="120"/>
      <c r="H69" s="117">
        <v>15</v>
      </c>
      <c r="I69" s="119"/>
    </row>
    <row r="71" spans="2:8" ht="12.75" customHeight="1">
      <c r="B71" s="122"/>
      <c r="C71" s="122"/>
      <c r="D71" s="122"/>
      <c r="F71" s="122"/>
      <c r="G71" s="122"/>
      <c r="H71" s="122"/>
    </row>
  </sheetData>
  <sheetProtection/>
  <mergeCells count="1">
    <mergeCell ref="A2:I3"/>
  </mergeCells>
  <printOptions horizontalCentered="1"/>
  <pageMargins left="0.3937007874015748" right="0.3937007874015748" top="0.3937007874015748" bottom="0.1968503937007874"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G24"/>
  <sheetViews>
    <sheetView showGridLines="0" showZeros="0" zoomScalePageLayoutView="0" workbookViewId="0" topLeftCell="A13">
      <selection activeCell="C21" sqref="C21"/>
    </sheetView>
  </sheetViews>
  <sheetFormatPr defaultColWidth="9.16015625" defaultRowHeight="12.75" customHeight="1"/>
  <cols>
    <col min="1" max="1" width="22.5" style="0" customWidth="1"/>
    <col min="2" max="2" width="41.83203125" style="0" customWidth="1"/>
    <col min="3" max="6" width="23.5" style="0" customWidth="1"/>
  </cols>
  <sheetData>
    <row r="1" ht="19.5" customHeight="1">
      <c r="A1" s="19" t="s">
        <v>16</v>
      </c>
    </row>
    <row r="2" spans="1:6" ht="33" customHeight="1">
      <c r="A2" s="171" t="s">
        <v>448</v>
      </c>
      <c r="B2" s="171"/>
      <c r="C2" s="171"/>
      <c r="D2" s="171"/>
      <c r="E2" s="171"/>
      <c r="F2" s="171"/>
    </row>
    <row r="3" spans="1:6" ht="12.75" customHeight="1">
      <c r="A3" s="49"/>
      <c r="B3" s="49"/>
      <c r="C3" s="49"/>
      <c r="D3" s="49"/>
      <c r="E3" s="49"/>
      <c r="F3" s="50" t="s">
        <v>27</v>
      </c>
    </row>
    <row r="4" spans="1:6" ht="21.75" customHeight="1">
      <c r="A4" s="46" t="s">
        <v>159</v>
      </c>
      <c r="B4" s="46" t="s">
        <v>160</v>
      </c>
      <c r="C4" s="46" t="s">
        <v>142</v>
      </c>
      <c r="D4" s="46" t="s">
        <v>161</v>
      </c>
      <c r="E4" s="46" t="s">
        <v>162</v>
      </c>
      <c r="F4" s="46" t="s">
        <v>164</v>
      </c>
    </row>
    <row r="5" spans="1:6" ht="21.75" customHeight="1">
      <c r="A5" s="51" t="s">
        <v>151</v>
      </c>
      <c r="B5" s="51" t="s">
        <v>151</v>
      </c>
      <c r="C5" s="51">
        <v>1</v>
      </c>
      <c r="D5" s="51">
        <v>2</v>
      </c>
      <c r="E5" s="51">
        <v>3</v>
      </c>
      <c r="F5" s="51" t="s">
        <v>151</v>
      </c>
    </row>
    <row r="6" spans="1:6" ht="21.75" customHeight="1">
      <c r="A6" s="39"/>
      <c r="B6" s="58" t="s">
        <v>142</v>
      </c>
      <c r="C6" s="41">
        <f>SUM(D6:F6)</f>
        <v>4006.19</v>
      </c>
      <c r="D6" s="41">
        <f>D7+D12+D15+D22</f>
        <v>3073.54</v>
      </c>
      <c r="E6" s="59">
        <f>E15</f>
        <v>932.65</v>
      </c>
      <c r="F6" s="39"/>
    </row>
    <row r="7" spans="1:6" ht="21.75" customHeight="1">
      <c r="A7" s="135" t="s">
        <v>470</v>
      </c>
      <c r="B7" s="136" t="s">
        <v>478</v>
      </c>
      <c r="C7" s="41">
        <f>C8+C10</f>
        <v>251.81</v>
      </c>
      <c r="D7" s="41">
        <f>D8+D10</f>
        <v>251.81</v>
      </c>
      <c r="E7" s="59">
        <v>0</v>
      </c>
      <c r="F7" s="39"/>
    </row>
    <row r="8" spans="1:6" ht="21.75" customHeight="1">
      <c r="A8" s="135" t="s">
        <v>484</v>
      </c>
      <c r="B8" s="136" t="s">
        <v>488</v>
      </c>
      <c r="C8" s="41">
        <v>234.22</v>
      </c>
      <c r="D8" s="41">
        <v>234.22</v>
      </c>
      <c r="E8" s="59"/>
      <c r="F8" s="57"/>
    </row>
    <row r="9" spans="1:6" ht="21.75" customHeight="1">
      <c r="A9" s="135" t="s">
        <v>485</v>
      </c>
      <c r="B9" s="136" t="s">
        <v>489</v>
      </c>
      <c r="C9" s="41">
        <v>234.22</v>
      </c>
      <c r="D9" s="41">
        <v>234.22</v>
      </c>
      <c r="E9" s="59"/>
      <c r="F9" s="39"/>
    </row>
    <row r="10" spans="1:6" ht="21.75" customHeight="1">
      <c r="A10" s="135" t="s">
        <v>486</v>
      </c>
      <c r="B10" s="136" t="s">
        <v>490</v>
      </c>
      <c r="C10" s="41">
        <v>17.59</v>
      </c>
      <c r="D10" s="41">
        <v>17.59</v>
      </c>
      <c r="E10" s="59"/>
      <c r="F10" s="39"/>
    </row>
    <row r="11" spans="1:6" ht="21.75" customHeight="1">
      <c r="A11" s="135" t="s">
        <v>487</v>
      </c>
      <c r="B11" s="136" t="s">
        <v>491</v>
      </c>
      <c r="C11" s="41">
        <v>17.59</v>
      </c>
      <c r="D11" s="41">
        <v>17.59</v>
      </c>
      <c r="E11" s="59"/>
      <c r="F11" s="39"/>
    </row>
    <row r="12" spans="1:7" ht="21.75" customHeight="1">
      <c r="A12" s="135" t="s">
        <v>471</v>
      </c>
      <c r="B12" s="136" t="s">
        <v>479</v>
      </c>
      <c r="C12" s="41">
        <v>156.89</v>
      </c>
      <c r="D12" s="41">
        <v>156.89</v>
      </c>
      <c r="E12" s="59"/>
      <c r="F12" s="39"/>
      <c r="G12" s="25"/>
    </row>
    <row r="13" spans="1:7" ht="21.75" customHeight="1">
      <c r="A13" s="135" t="s">
        <v>480</v>
      </c>
      <c r="B13" s="136" t="s">
        <v>482</v>
      </c>
      <c r="C13" s="41">
        <v>156.89</v>
      </c>
      <c r="D13" s="41">
        <v>156.89</v>
      </c>
      <c r="E13" s="59"/>
      <c r="F13" s="39"/>
      <c r="G13" s="25"/>
    </row>
    <row r="14" spans="1:7" ht="21.75" customHeight="1">
      <c r="A14" s="135" t="s">
        <v>481</v>
      </c>
      <c r="B14" s="136" t="s">
        <v>483</v>
      </c>
      <c r="C14" s="41">
        <v>156.89</v>
      </c>
      <c r="D14" s="41">
        <v>156.89</v>
      </c>
      <c r="E14" s="59"/>
      <c r="F14" s="39"/>
      <c r="G14" s="25"/>
    </row>
    <row r="15" spans="1:7" ht="21.75" customHeight="1">
      <c r="A15" s="39" t="s">
        <v>165</v>
      </c>
      <c r="B15" s="58" t="s">
        <v>166</v>
      </c>
      <c r="C15" s="41">
        <f aca="true" t="shared" si="0" ref="C15:C21">D15+E15+F15</f>
        <v>3409.3300000000004</v>
      </c>
      <c r="D15" s="41">
        <f>SUM(D16+D18+D20)</f>
        <v>2476.6800000000003</v>
      </c>
      <c r="E15" s="59">
        <f>E16+E18+E20</f>
        <v>932.65</v>
      </c>
      <c r="F15" s="39"/>
      <c r="G15" s="25"/>
    </row>
    <row r="16" spans="1:7" ht="21.75" customHeight="1">
      <c r="A16" s="39" t="s">
        <v>167</v>
      </c>
      <c r="B16" s="58" t="s">
        <v>168</v>
      </c>
      <c r="C16" s="38">
        <f t="shared" si="0"/>
        <v>1815.3700000000001</v>
      </c>
      <c r="D16" s="41">
        <v>1042.16</v>
      </c>
      <c r="E16" s="59">
        <v>773.21</v>
      </c>
      <c r="F16" s="39"/>
      <c r="G16" s="25"/>
    </row>
    <row r="17" spans="1:6" ht="21.75" customHeight="1">
      <c r="A17" s="39" t="s">
        <v>169</v>
      </c>
      <c r="B17" s="58" t="s">
        <v>170</v>
      </c>
      <c r="C17" s="38">
        <f t="shared" si="0"/>
        <v>1815.3700000000001</v>
      </c>
      <c r="D17" s="41">
        <v>1042.16</v>
      </c>
      <c r="E17" s="59">
        <v>773.21</v>
      </c>
      <c r="F17" s="39"/>
    </row>
    <row r="18" spans="1:7" ht="21.75" customHeight="1">
      <c r="A18" s="39" t="s">
        <v>171</v>
      </c>
      <c r="B18" s="58" t="s">
        <v>172</v>
      </c>
      <c r="C18" s="41">
        <f t="shared" si="0"/>
        <v>68.49000000000001</v>
      </c>
      <c r="D18" s="41">
        <v>62.2</v>
      </c>
      <c r="E18" s="59">
        <v>6.29</v>
      </c>
      <c r="F18" s="39"/>
      <c r="G18" s="25"/>
    </row>
    <row r="19" spans="1:7" ht="21.75" customHeight="1">
      <c r="A19" s="39" t="s">
        <v>173</v>
      </c>
      <c r="B19" s="58" t="s">
        <v>174</v>
      </c>
      <c r="C19" s="41">
        <f t="shared" si="0"/>
        <v>68.49000000000001</v>
      </c>
      <c r="D19" s="41">
        <v>62.2</v>
      </c>
      <c r="E19" s="59">
        <v>6.29</v>
      </c>
      <c r="F19" s="39"/>
      <c r="G19" s="25"/>
    </row>
    <row r="20" spans="1:6" ht="21.75" customHeight="1">
      <c r="A20" s="39" t="s">
        <v>175</v>
      </c>
      <c r="B20" s="58" t="s">
        <v>176</v>
      </c>
      <c r="C20" s="41">
        <f t="shared" si="0"/>
        <v>1525.47</v>
      </c>
      <c r="D20" s="41">
        <v>1372.32</v>
      </c>
      <c r="E20" s="59">
        <v>153.15</v>
      </c>
      <c r="F20" s="39"/>
    </row>
    <row r="21" spans="1:6" ht="21.75" customHeight="1">
      <c r="A21" s="39" t="s">
        <v>177</v>
      </c>
      <c r="B21" s="58" t="s">
        <v>178</v>
      </c>
      <c r="C21" s="41">
        <f t="shared" si="0"/>
        <v>1525.47</v>
      </c>
      <c r="D21" s="41">
        <v>1372.32</v>
      </c>
      <c r="E21" s="59">
        <v>153.15</v>
      </c>
      <c r="F21" s="39"/>
    </row>
    <row r="22" spans="1:6" ht="21.75" customHeight="1">
      <c r="A22" s="135" t="s">
        <v>472</v>
      </c>
      <c r="B22" s="136" t="s">
        <v>475</v>
      </c>
      <c r="C22" s="41">
        <v>188.16</v>
      </c>
      <c r="D22" s="41">
        <v>188.16</v>
      </c>
      <c r="E22" s="59"/>
      <c r="F22" s="39"/>
    </row>
    <row r="23" spans="1:6" ht="21.75" customHeight="1">
      <c r="A23" s="135" t="s">
        <v>473</v>
      </c>
      <c r="B23" s="136" t="s">
        <v>476</v>
      </c>
      <c r="C23" s="41">
        <v>188.16</v>
      </c>
      <c r="D23" s="41">
        <v>188.16</v>
      </c>
      <c r="E23" s="59"/>
      <c r="F23" s="39"/>
    </row>
    <row r="24" spans="1:6" ht="21.75" customHeight="1">
      <c r="A24" s="135" t="s">
        <v>474</v>
      </c>
      <c r="B24" s="136" t="s">
        <v>477</v>
      </c>
      <c r="C24" s="41">
        <v>188.16</v>
      </c>
      <c r="D24" s="41">
        <v>188.16</v>
      </c>
      <c r="E24" s="59"/>
      <c r="F24" s="39"/>
    </row>
  </sheetData>
  <sheetProtection/>
  <mergeCells count="1">
    <mergeCell ref="A2:F2"/>
  </mergeCells>
  <printOptions horizontalCentered="1"/>
  <pageMargins left="0.3937007874015747" right="0.3937007874015747" top="0.3937007874015747" bottom="0.3937007874015747" header="0.4999999924907534" footer="0.4999999924907534"/>
  <pageSetup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2019-06-30T22:54:52Z</cp:lastPrinted>
  <dcterms:created xsi:type="dcterms:W3CDTF">2019-03-19T00:36:15Z</dcterms:created>
  <dcterms:modified xsi:type="dcterms:W3CDTF">2020-06-11T06:58:20Z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2052-11.1.0.8584</vt:lpwstr>
  </property>
</Properties>
</file>