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'表12-部门综合预算一般公共预算拨款“三公”经费及会议培训费表'!$A$1:$AC$9</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'表2-部门综合预算收入总表'!$A$1:$P$14</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'表6-部门综合预算一般公共预算支出明细表（按经济分类科目分）'!$A$1:$F$47</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'表8-部门综合预一般公共预算基本支出明细表（按经济分类科目分）'!$A$1:$F$46</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<sst xmlns="http://schemas.openxmlformats.org/spreadsheetml/2006/main" count="956" uniqueCount="386">
  <si>
    <t>附件2</t>
  </si>
  <si>
    <t>2020年部门综合预算公开报表</t>
  </si>
  <si>
    <t xml:space="preserve">                部门名称：中共神木市委组织部</t>
  </si>
  <si>
    <t xml:space="preserve">                保密审查情况：已审签 </t>
  </si>
  <si>
    <r>
      <t xml:space="preserve">                部门主要负责人审签情况：已审签</t>
    </r>
    <r>
      <rPr>
        <b/>
        <sz val="20"/>
        <rFont val="宋体"/>
        <family val="0"/>
      </rPr>
      <t xml:space="preserve"> </t>
    </r>
  </si>
  <si>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</si>
  <si>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</si>
  <si>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</si>
  <si>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</si>
  <si>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</si>
  <si>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</si>
  <si>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</si>
  <si>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</si>
  <si>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</si>
  <si>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</si>
  <si>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</si>
  <si>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</si>
  <si>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</si>
  <si>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</si>
  <si>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</si>
  <si>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</si>
  <si>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</si>
  <si>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</si>
  <si>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</si>
  <si>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</si>
  <si>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</si>
  <si>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</si>
  <si>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</si>
  <si>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</si>
  <si>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</si>
  <si>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无政府性基金收入</t>
  </si>
  <si>
    <t>表10</t>
  </si>
  <si>
    <t>2020年部门综合预算专项业务经费支出表</t>
  </si>
  <si>
    <t>表11</t>
  </si>
  <si>
    <t>2020年部门综合预算政府采购（资产配置、购买服务）预算表</t>
  </si>
  <si>
    <t>无政府采购</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</si>
  <si>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</si>
  <si>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</si>
  <si>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</si>
  <si>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</si>
  <si>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</si>
  <si>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</si>
  <si>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</si>
  <si>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</si>
  <si>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</si>
  <si>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</si>
  <si>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</si>
  <si>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</si>
  <si>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</si>
  <si>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</si>
  <si>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</si>
  <si>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</si>
  <si>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</si>
  <si>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</si>
  <si>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</si>
  <si>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</si>
  <si>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</si>
  <si>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</si>
  <si>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</si>
  <si>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</si>
  <si>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</si>
  <si>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</si>
  <si>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</si>
  <si>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</si>
  <si>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</si>
  <si>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</si>
  <si>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</si>
  <si>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</si>
  <si>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</si>
  <si>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</si>
  <si>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</si>
  <si>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</si>
  <si>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</si>
  <si>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</si>
  <si>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</si>
  <si>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</si>
  <si>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</si>
  <si>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</si>
  <si>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</si>
  <si>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</si>
  <si>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</si>
  <si>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</si>
  <si>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</si>
  <si>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</si>
  <si>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</si>
  <si>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</si>
  <si>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</si>
  <si>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</si>
  <si>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</si>
  <si>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</si>
  <si>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</si>
  <si>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</si>
  <si>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</si>
  <si>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</si>
  <si>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</si>
  <si>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</si>
  <si>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</si>
  <si>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</si>
  <si>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</si>
  <si>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</si>
  <si>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</si>
  <si>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</si>
  <si>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</si>
  <si>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</si>
  <si>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</si>
  <si>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</si>
  <si>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</si>
  <si>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</si>
  <si>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</si>
  <si>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</si>
  <si>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</si>
  <si>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</si>
  <si>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</si>
  <si>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</si>
  <si>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</si>
  <si>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</si>
  <si>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</si>
  <si>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</si>
  <si>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</si>
  <si>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</si>
  <si>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</si>
  <si>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</si>
  <si>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</si>
  <si>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</si>
  <si>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</si>
  <si>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</si>
  <si>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</si>
  <si>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</si>
  <si>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</si>
  <si>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</si>
  <si>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</si>
  <si>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</si>
  <si>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</si>
  <si>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</si>
  <si>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</si>
  <si>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</si>
  <si>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</si>
  <si>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</si>
  <si>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中共神木市委组织部</t>
  </si>
  <si>
    <t>党员干部现代远程教育中心</t>
  </si>
  <si>
    <t>党建服务中心</t>
  </si>
  <si>
    <t>史志编纂研究室</t>
  </si>
  <si>
    <t>老年大学</t>
  </si>
  <si>
    <t>老干部活动中心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</si>
  <si>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</si>
  <si>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</si>
  <si>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</si>
  <si>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</si>
  <si>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</si>
  <si>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</si>
  <si>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</si>
  <si>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</si>
  <si>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</si>
  <si>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</si>
  <si>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</si>
  <si>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</si>
  <si>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</si>
  <si>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</si>
  <si>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</si>
  <si>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教育支出</t>
  </si>
  <si>
    <t>社会保障和就业支出</t>
  </si>
  <si>
    <t>卫生健康支出</t>
  </si>
  <si>
    <t>住房保障支出</t>
  </si>
  <si>
    <t>经济科目编码</t>
  </si>
  <si>
    <t>经济科目名称</t>
  </si>
  <si>
    <r>
      <t>3</t>
    </r>
    <r>
      <rPr>
        <sz val="9"/>
        <rFont val="宋体"/>
        <family val="0"/>
      </rPr>
      <t>01</t>
    </r>
  </si>
  <si>
    <t>工资福利</t>
  </si>
  <si>
    <r>
      <t>3</t>
    </r>
    <r>
      <rPr>
        <sz val="9"/>
        <rFont val="宋体"/>
        <family val="0"/>
      </rPr>
      <t>0101</t>
    </r>
  </si>
  <si>
    <t>基本工资</t>
  </si>
  <si>
    <r>
      <t>3</t>
    </r>
    <r>
      <rPr>
        <sz val="9"/>
        <rFont val="宋体"/>
        <family val="0"/>
      </rPr>
      <t>010201</t>
    </r>
  </si>
  <si>
    <t>津补贴</t>
  </si>
  <si>
    <r>
      <t>3</t>
    </r>
    <r>
      <rPr>
        <sz val="9"/>
        <rFont val="宋体"/>
        <family val="0"/>
      </rPr>
      <t>0103</t>
    </r>
  </si>
  <si>
    <t>奖金</t>
  </si>
  <si>
    <r>
      <t>3</t>
    </r>
    <r>
      <rPr>
        <sz val="9"/>
        <rFont val="宋体"/>
        <family val="0"/>
      </rPr>
      <t>0107</t>
    </r>
  </si>
  <si>
    <t>绩效工资</t>
  </si>
  <si>
    <r>
      <t>2</t>
    </r>
    <r>
      <rPr>
        <sz val="9"/>
        <rFont val="宋体"/>
        <family val="0"/>
      </rPr>
      <t>013601</t>
    </r>
  </si>
  <si>
    <t>养老保险</t>
  </si>
  <si>
    <r>
      <t>3</t>
    </r>
    <r>
      <rPr>
        <sz val="9"/>
        <rFont val="宋体"/>
        <family val="0"/>
      </rPr>
      <t>011202</t>
    </r>
  </si>
  <si>
    <t>失业保险</t>
  </si>
  <si>
    <t>医疗保险</t>
  </si>
  <si>
    <t>工伤保险</t>
  </si>
  <si>
    <r>
      <t>3</t>
    </r>
    <r>
      <rPr>
        <sz val="9"/>
        <rFont val="宋体"/>
        <family val="0"/>
      </rPr>
      <t>0113</t>
    </r>
  </si>
  <si>
    <t>住房公积金</t>
  </si>
  <si>
    <r>
      <t>3</t>
    </r>
    <r>
      <rPr>
        <sz val="9"/>
        <rFont val="宋体"/>
        <family val="0"/>
      </rPr>
      <t>019906</t>
    </r>
  </si>
  <si>
    <t>三费</t>
  </si>
  <si>
    <r>
      <t>3</t>
    </r>
    <r>
      <rPr>
        <sz val="9"/>
        <rFont val="宋体"/>
        <family val="0"/>
      </rPr>
      <t>02</t>
    </r>
  </si>
  <si>
    <t>商品服务支出</t>
  </si>
  <si>
    <r>
      <t>3</t>
    </r>
    <r>
      <rPr>
        <sz val="9"/>
        <rFont val="宋体"/>
        <family val="0"/>
      </rPr>
      <t>0201</t>
    </r>
  </si>
  <si>
    <t>办公费</t>
  </si>
  <si>
    <r>
      <t>3</t>
    </r>
    <r>
      <rPr>
        <sz val="9"/>
        <rFont val="宋体"/>
        <family val="0"/>
      </rPr>
      <t>0202</t>
    </r>
  </si>
  <si>
    <t>印刷费</t>
  </si>
  <si>
    <t>30203</t>
  </si>
  <si>
    <t>咨询费</t>
  </si>
  <si>
    <r>
      <t>3</t>
    </r>
    <r>
      <rPr>
        <sz val="9"/>
        <rFont val="宋体"/>
        <family val="0"/>
      </rPr>
      <t>0204</t>
    </r>
  </si>
  <si>
    <t>手续费</t>
  </si>
  <si>
    <t>30205</t>
  </si>
  <si>
    <t>水费</t>
  </si>
  <si>
    <t>30206</t>
  </si>
  <si>
    <t>电费</t>
  </si>
  <si>
    <r>
      <t>3</t>
    </r>
    <r>
      <rPr>
        <sz val="9"/>
        <rFont val="宋体"/>
        <family val="0"/>
      </rPr>
      <t>0207</t>
    </r>
  </si>
  <si>
    <t>邮电费</t>
  </si>
  <si>
    <t>30208</t>
  </si>
  <si>
    <t>取暖费</t>
  </si>
  <si>
    <r>
      <t>3</t>
    </r>
    <r>
      <rPr>
        <sz val="9"/>
        <rFont val="宋体"/>
        <family val="0"/>
      </rPr>
      <t>0211</t>
    </r>
  </si>
  <si>
    <t>差旅费</t>
  </si>
  <si>
    <r>
      <t>3</t>
    </r>
    <r>
      <rPr>
        <sz val="9"/>
        <rFont val="宋体"/>
        <family val="0"/>
      </rPr>
      <t>0213</t>
    </r>
  </si>
  <si>
    <t>维修费</t>
  </si>
  <si>
    <t>30215</t>
  </si>
  <si>
    <t>会议费</t>
  </si>
  <si>
    <t>30216</t>
  </si>
  <si>
    <t>培训费</t>
  </si>
  <si>
    <r>
      <t>3</t>
    </r>
    <r>
      <rPr>
        <sz val="9"/>
        <rFont val="宋体"/>
        <family val="0"/>
      </rPr>
      <t>0217</t>
    </r>
  </si>
  <si>
    <t>公务接待费</t>
  </si>
  <si>
    <t>30226</t>
  </si>
  <si>
    <t>劳务费</t>
  </si>
  <si>
    <r>
      <t>3</t>
    </r>
    <r>
      <rPr>
        <sz val="9"/>
        <rFont val="宋体"/>
        <family val="0"/>
      </rPr>
      <t>0227</t>
    </r>
  </si>
  <si>
    <t>委托业务费</t>
  </si>
  <si>
    <r>
      <t>3</t>
    </r>
    <r>
      <rPr>
        <sz val="9"/>
        <rFont val="宋体"/>
        <family val="0"/>
      </rPr>
      <t>0228</t>
    </r>
  </si>
  <si>
    <t>工会经费</t>
  </si>
  <si>
    <r>
      <t>3</t>
    </r>
    <r>
      <rPr>
        <sz val="9"/>
        <rFont val="宋体"/>
        <family val="0"/>
      </rPr>
      <t>0239</t>
    </r>
  </si>
  <si>
    <t>其他交通费用</t>
  </si>
  <si>
    <r>
      <t>3</t>
    </r>
    <r>
      <rPr>
        <sz val="9"/>
        <rFont val="宋体"/>
        <family val="0"/>
      </rPr>
      <t>0299</t>
    </r>
  </si>
  <si>
    <t>其他商品服务支出</t>
  </si>
  <si>
    <t>对个人和家庭补助</t>
  </si>
  <si>
    <t>离休费</t>
  </si>
  <si>
    <t>离休津贴</t>
  </si>
  <si>
    <t>住房补贴</t>
  </si>
  <si>
    <t>护理费</t>
  </si>
  <si>
    <t>其他</t>
  </si>
  <si>
    <t>遗属人员生活补助</t>
  </si>
  <si>
    <t>下岗再就业人员补助</t>
  </si>
  <si>
    <t>其他补助</t>
  </si>
  <si>
    <t>对事业单位经常性补助</t>
  </si>
  <si>
    <r>
      <t>201</t>
    </r>
    <r>
      <rPr>
        <b/>
        <sz val="15"/>
        <rFont val="宋体"/>
        <family val="0"/>
      </rPr>
      <t>9</t>
    </r>
    <r>
      <rPr>
        <b/>
        <sz val="15"/>
        <rFont val="宋体"/>
        <family val="0"/>
      </rPr>
      <t>年部门综合预算政府性基金收支表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</si>
  <si>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</si>
  <si>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</si>
  <si>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</si>
  <si>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</si>
  <si>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</si>
  <si>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</si>
  <si>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</si>
  <si>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</si>
  <si>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</si>
  <si>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</si>
  <si>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</si>
  <si>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</si>
  <si>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</si>
  <si>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</si>
  <si>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</si>
  <si>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</si>
  <si>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</si>
  <si>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</si>
  <si>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</si>
  <si>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</si>
  <si>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</si>
  <si>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</si>
  <si>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</si>
  <si>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</si>
  <si>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</si>
  <si>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</si>
  <si>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</si>
  <si>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</si>
  <si>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</si>
  <si>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</si>
  <si>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</si>
  <si>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</si>
  <si>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</si>
  <si>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</si>
  <si>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</si>
  <si>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党建工作</t>
  </si>
  <si>
    <t>加强全市各领域党建工作，做好抓党建促脱贫攻坚工作。开展基层党组织规范化建设，打造党建工作示范点，开展基层党组织书记、基层党务工作者培训工作。</t>
  </si>
  <si>
    <t>人才工作</t>
  </si>
  <si>
    <t>加大人才引进力度，抓好刚性引进高层次紧缺人才工作,充分利用专家工作站、工业园区、医疗卫生机构等平台，做好柔性引才工作。认真抓好人才工作专项培训，分行业选派优秀人才到外出学习锻炼。</t>
  </si>
  <si>
    <t>离退休干部及遗属慰问经费</t>
  </si>
  <si>
    <t>老干局重大节日、春节离退休干部及遗属慰问经费</t>
  </si>
  <si>
    <t>红色资源开发工作经费</t>
  </si>
  <si>
    <t>开发神木市红色资源，红色书籍编印，开办红色资源展览和培训工作</t>
  </si>
  <si>
    <t>老干部活动中心物业管理费</t>
  </si>
  <si>
    <t>老干局离退休干部公用经费</t>
  </si>
  <si>
    <t>老干部活动中心运行经费</t>
  </si>
  <si>
    <t>神木市史志编纂研究室</t>
  </si>
  <si>
    <t>《神木年鉴》编纂、地方志资料收集专项经费</t>
  </si>
  <si>
    <t>《神木市脱贫攻坚志》、《中共神木历史30年》、口述神木历史专题片拍摄等专项经费</t>
  </si>
  <si>
    <t>老年大学办学经费</t>
  </si>
  <si>
    <t>老干部文体活动经费</t>
  </si>
  <si>
    <t>组织老干部开展文体活动。</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</si>
  <si>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</si>
  <si>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</si>
  <si>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</si>
  <si>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</si>
  <si>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</si>
  <si>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</si>
  <si>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</si>
  <si>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</si>
  <si>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</si>
  <si>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</si>
  <si>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</si>
  <si>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</si>
  <si>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</si>
  <si>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</si>
  <si>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</si>
  <si>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</si>
  <si>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</si>
  <si>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</si>
  <si>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</si>
  <si>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</si>
  <si>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</si>
  <si>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</si>
  <si>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</si>
  <si>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</si>
  <si>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</si>
  <si>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</si>
  <si>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</si>
  <si>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</si>
  <si>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</si>
  <si>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组织部</t>
  </si>
  <si>
    <r>
      <t>201</t>
    </r>
    <r>
      <rPr>
        <b/>
        <sz val="16"/>
        <rFont val="宋体"/>
        <family val="0"/>
      </rPr>
      <t>9</t>
    </r>
    <r>
      <rPr>
        <b/>
        <sz val="16"/>
        <rFont val="宋体"/>
        <family val="0"/>
      </rPr>
      <t>年部门专项业务经费一级项目绩效目标表</t>
    </r>
  </si>
  <si>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</si>
  <si>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</si>
  <si>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</si>
  <si>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</si>
  <si>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</si>
  <si>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</si>
  <si>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</si>
  <si>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</si>
  <si>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</si>
  <si>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</si>
  <si>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</si>
  <si>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</si>
  <si>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</si>
  <si>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</si>
  <si>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</si>
  <si>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</si>
  <si>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</si>
  <si>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</si>
  <si>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</si>
  <si>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</si>
  <si>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</si>
  <si>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</si>
  <si>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</si>
  <si>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</si>
  <si>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</si>
  <si>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</si>
  <si>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</si>
  <si>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</si>
  <si>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</si>
  <si>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</si>
  <si>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</si>
  <si>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</si>
  <si>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</si>
  <si>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</si>
  <si>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</si>
  <si>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r>
      <t>201</t>
    </r>
    <r>
      <rPr>
        <b/>
        <sz val="16"/>
        <rFont val="宋体"/>
        <family val="0"/>
      </rPr>
      <t>9</t>
    </r>
    <r>
      <rPr>
        <b/>
        <sz val="16"/>
        <rFont val="宋体"/>
        <family val="0"/>
      </rPr>
      <t>年部门整体支出绩效目标表</t>
    </r>
  </si>
  <si>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</si>
  <si>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</si>
  <si>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</si>
  <si>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</si>
  <si>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</si>
  <si>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</si>
  <si>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</si>
  <si>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</si>
  <si>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</si>
  <si>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</si>
  <si>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</si>
  <si>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</si>
  <si>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</si>
  <si>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</si>
  <si>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</si>
  <si>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</si>
  <si>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</si>
  <si>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</si>
  <si>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</si>
  <si>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r>
      <t>201</t>
    </r>
    <r>
      <rPr>
        <b/>
        <sz val="16"/>
        <rFont val="宋体"/>
        <family val="0"/>
      </rPr>
      <t>9</t>
    </r>
    <r>
      <rPr>
        <b/>
        <sz val="16"/>
        <rFont val="宋体"/>
        <family val="0"/>
      </rPr>
      <t>年专项资金整体绩效目标表</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</si>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</sst>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Red]\(0.00\)"/>
    <numFmt numFmtId="181" formatCode="0.000000_);[Red]\(0.000000\)"/>
    <numFmt numFmtId="182" formatCode="0.00_ "/>
    <numFmt numFmtId="183" formatCode="#,##0.0000"/>
  </numFmts>
  <fonts count="63">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1"/>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sz val="11"/>
      <color indexed="52"/>
      <name val="宋体"/>
      <family val="0"/>
    </font>
    <font>
      <b/>
      <sz val="18"/>
      <color indexed="54"/>
      <name val="宋体"/>
      <family val="0"/>
    </font>
    <font>
      <b/>
      <sz val="10"/>
      <name val="Arial"/>
      <family val="2"/>
    </font>
    <font>
      <sz val="11"/>
      <color indexed="62"/>
      <name val="宋体"/>
      <family val="0"/>
    </font>
    <font>
      <b/>
      <sz val="11"/>
      <color indexed="8"/>
      <name val="宋体"/>
      <family val="0"/>
    </font>
    <font>
      <i/>
      <sz val="11"/>
      <color indexed="23"/>
      <name val="宋体"/>
      <family val="0"/>
    </font>
    <font>
      <sz val="11"/>
      <color indexed="17"/>
      <name val="宋体"/>
      <family val="0"/>
    </font>
    <font>
      <b/>
      <sz val="11"/>
      <color indexed="54"/>
      <name val="宋体"/>
      <family val="0"/>
    </font>
    <font>
      <b/>
      <sz val="11"/>
      <color indexed="63"/>
      <name val="宋体"/>
      <family val="0"/>
    </font>
    <font>
      <b/>
      <sz val="13"/>
      <color indexed="54"/>
      <name val="宋体"/>
      <family val="0"/>
    </font>
    <font>
      <sz val="11"/>
      <color indexed="10"/>
      <name val="宋体"/>
      <family val="0"/>
    </font>
    <font>
      <u val="single"/>
      <sz val="11"/>
      <color indexed="12"/>
      <name val="宋体"/>
      <family val="0"/>
    </font>
    <font>
      <sz val="11"/>
      <color indexed="20"/>
      <name val="宋体"/>
      <family val="0"/>
    </font>
    <font>
      <b/>
      <sz val="13"/>
      <color indexed="56"/>
      <name val="宋体"/>
      <family val="0"/>
    </font>
    <font>
      <b/>
      <sz val="11"/>
      <color indexed="52"/>
      <name val="宋体"/>
      <family val="0"/>
    </font>
    <font>
      <b/>
      <sz val="11"/>
      <color indexed="9"/>
      <name val="宋体"/>
      <family val="0"/>
    </font>
    <font>
      <b/>
      <sz val="15"/>
      <color indexed="54"/>
      <name val="宋体"/>
      <family val="0"/>
    </font>
    <font>
      <sz val="11"/>
      <color indexed="16"/>
      <name val="宋体"/>
      <family val="0"/>
    </font>
    <font>
      <b/>
      <sz val="11"/>
      <color indexed="56"/>
      <name val="宋体"/>
      <family val="0"/>
    </font>
    <font>
      <sz val="11"/>
      <color indexed="53"/>
      <name val="宋体"/>
      <family val="0"/>
    </font>
    <font>
      <b/>
      <sz val="11"/>
      <color indexed="53"/>
      <name val="宋体"/>
      <family val="0"/>
    </font>
    <font>
      <u val="single"/>
      <sz val="11"/>
      <color indexed="20"/>
      <name val="宋体"/>
      <family val="0"/>
    </font>
    <font>
      <sz val="11"/>
      <color indexed="19"/>
      <name val="宋体"/>
      <family val="0"/>
    </font>
    <font>
      <sz val="11"/>
      <color indexed="60"/>
      <name val="宋体"/>
      <family val="0"/>
    </font>
    <font>
      <b/>
      <sz val="15"/>
      <color indexed="56"/>
      <name val="宋体"/>
      <family val="0"/>
    </font>
    <font>
      <b/>
      <sz val="18"/>
      <color indexed="56"/>
      <name val="宋体"/>
      <family val="0"/>
    </font>
    <font>
      <sz val="10"/>
      <name val="Arial"/>
      <family val="2"/>
    </font>
    <font>
      <sz val="10"/>
      <name val="仿宋_GB2312"/>
      <family val="3"/>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theme="6" tint="0.7999799847602844"/>
        <bgColor indexed="64"/>
      </patternFill>
    </fill>
    <fill>
      <patternFill patternType="solid">
        <fgColor indexed="22"/>
        <bgColor indexed="64"/>
      </patternFill>
    </fill>
    <fill>
      <patternFill patternType="solid">
        <fgColor indexed="31"/>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rgb="FF00B050"/>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right/>
      <top/>
      <bottom style="medium">
        <color indexed="62"/>
      </bottom>
    </border>
    <border>
      <left/>
      <right/>
      <top/>
      <bottom style="medium">
        <color indexed="22"/>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color indexed="63"/>
      </bottom>
    </border>
  </borders>
  <cellStyleXfs count="2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xf numFmtId="0" fontId="2" fillId="0" borderId="0">
      <alignment/>
      <protection/>
    </xf>
    <xf numFmtId="0" fontId="43" fillId="2" borderId="0" applyNumberFormat="0" applyBorder="0" applyAlignment="0" applyProtection="0"/>
    <xf numFmtId="0" fontId="23" fillId="3" borderId="1" applyNumberFormat="0" applyAlignment="0" applyProtection="0"/>
    <xf numFmtId="0" fontId="6" fillId="4" borderId="0" applyNumberFormat="0" applyBorder="0" applyAlignment="0" applyProtection="0"/>
    <xf numFmtId="0" fontId="44" fillId="5" borderId="2" applyNumberFormat="0" applyAlignment="0" applyProtection="0"/>
    <xf numFmtId="176" fontId="17" fillId="0" borderId="0" applyFont="0" applyFill="0" applyBorder="0" applyAlignment="0" applyProtection="0"/>
    <xf numFmtId="0" fontId="0" fillId="0" borderId="0">
      <alignment/>
      <protection/>
    </xf>
    <xf numFmtId="179" fontId="17" fillId="0" borderId="0" applyFont="0" applyFill="0" applyBorder="0" applyAlignment="0" applyProtection="0"/>
    <xf numFmtId="0" fontId="7" fillId="0" borderId="0">
      <alignment/>
      <protection/>
    </xf>
    <xf numFmtId="0" fontId="43" fillId="6" borderId="0" applyNumberFormat="0" applyBorder="0" applyAlignment="0" applyProtection="0"/>
    <xf numFmtId="0" fontId="29" fillId="3" borderId="3" applyNumberFormat="0" applyAlignment="0" applyProtection="0"/>
    <xf numFmtId="0" fontId="45" fillId="7" borderId="0" applyNumberFormat="0" applyBorder="0" applyAlignment="0" applyProtection="0"/>
    <xf numFmtId="0" fontId="46" fillId="0" borderId="0" applyNumberFormat="0" applyFill="0" applyBorder="0" applyAlignment="0" applyProtection="0"/>
    <xf numFmtId="0" fontId="0" fillId="0" borderId="0">
      <alignment/>
      <protection/>
    </xf>
    <xf numFmtId="0" fontId="47" fillId="8" borderId="0" applyNumberFormat="0" applyBorder="0" applyAlignment="0" applyProtection="0"/>
    <xf numFmtId="9" fontId="17" fillId="0" borderId="0" applyFont="0" applyFill="0" applyBorder="0" applyAlignment="0" applyProtection="0"/>
    <xf numFmtId="0" fontId="48" fillId="0" borderId="0" applyNumberFormat="0" applyFill="0" applyBorder="0" applyAlignment="0" applyProtection="0"/>
    <xf numFmtId="0" fontId="49" fillId="9" borderId="4" applyNumberFormat="0" applyFont="0" applyAlignment="0" applyProtection="0"/>
    <xf numFmtId="0" fontId="0" fillId="0" borderId="0">
      <alignment/>
      <protection/>
    </xf>
    <xf numFmtId="0" fontId="14" fillId="10" borderId="0" applyNumberFormat="0" applyBorder="0" applyAlignment="0" applyProtection="0"/>
    <xf numFmtId="0" fontId="47" fillId="11"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5" applyNumberFormat="0" applyFill="0" applyAlignment="0" applyProtection="0"/>
    <xf numFmtId="0" fontId="0" fillId="0" borderId="0">
      <alignment/>
      <protection/>
    </xf>
    <xf numFmtId="0" fontId="47" fillId="12" borderId="0" applyNumberFormat="0" applyBorder="0" applyAlignment="0" applyProtection="0"/>
    <xf numFmtId="0" fontId="50" fillId="0" borderId="6" applyNumberFormat="0" applyFill="0" applyAlignment="0" applyProtection="0"/>
    <xf numFmtId="0" fontId="47" fillId="13" borderId="0" applyNumberFormat="0" applyBorder="0" applyAlignment="0" applyProtection="0"/>
    <xf numFmtId="0" fontId="56" fillId="14" borderId="7" applyNumberFormat="0" applyAlignment="0" applyProtection="0"/>
    <xf numFmtId="0" fontId="57" fillId="14" borderId="2" applyNumberFormat="0" applyAlignment="0" applyProtection="0"/>
    <xf numFmtId="0" fontId="58" fillId="15" borderId="8" applyNumberFormat="0" applyAlignment="0" applyProtection="0"/>
    <xf numFmtId="0" fontId="6" fillId="16" borderId="0" applyNumberFormat="0" applyBorder="0" applyAlignment="0" applyProtection="0"/>
    <xf numFmtId="0" fontId="6" fillId="17" borderId="0" applyNumberFormat="0" applyBorder="0" applyAlignment="0" applyProtection="0"/>
    <xf numFmtId="0" fontId="43" fillId="18" borderId="0" applyNumberFormat="0" applyBorder="0" applyAlignment="0" applyProtection="0"/>
    <xf numFmtId="0" fontId="7" fillId="0" borderId="0">
      <alignment/>
      <protection/>
    </xf>
    <xf numFmtId="0" fontId="47" fillId="19" borderId="0" applyNumberFormat="0" applyBorder="0" applyAlignment="0" applyProtection="0"/>
    <xf numFmtId="0" fontId="59" fillId="0" borderId="9" applyNumberFormat="0" applyFill="0" applyAlignment="0" applyProtection="0"/>
    <xf numFmtId="0" fontId="6" fillId="20" borderId="0" applyNumberFormat="0" applyBorder="0" applyAlignment="0" applyProtection="0"/>
    <xf numFmtId="0" fontId="60" fillId="0" borderId="10" applyNumberFormat="0" applyFill="0" applyAlignment="0" applyProtection="0"/>
    <xf numFmtId="0" fontId="61" fillId="21" borderId="0" applyNumberFormat="0" applyBorder="0" applyAlignment="0" applyProtection="0"/>
    <xf numFmtId="0" fontId="6" fillId="22" borderId="0" applyNumberFormat="0" applyBorder="0" applyAlignment="0" applyProtection="0"/>
    <xf numFmtId="0" fontId="62" fillId="23" borderId="0" applyNumberFormat="0" applyBorder="0" applyAlignment="0" applyProtection="0"/>
    <xf numFmtId="0" fontId="7" fillId="0" borderId="0">
      <alignment/>
      <protection/>
    </xf>
    <xf numFmtId="0" fontId="43" fillId="24" borderId="0" applyNumberFormat="0" applyBorder="0" applyAlignment="0" applyProtection="0"/>
    <xf numFmtId="0" fontId="47" fillId="25" borderId="0" applyNumberFormat="0" applyBorder="0" applyAlignment="0" applyProtection="0"/>
    <xf numFmtId="0" fontId="15" fillId="0" borderId="11" applyNumberFormat="0" applyFill="0" applyAlignment="0" applyProtection="0"/>
    <xf numFmtId="0" fontId="43" fillId="26" borderId="0" applyNumberFormat="0" applyBorder="0" applyAlignment="0" applyProtection="0"/>
    <xf numFmtId="0" fontId="43" fillId="27" borderId="0" applyNumberFormat="0" applyBorder="0" applyAlignment="0" applyProtection="0"/>
    <xf numFmtId="0" fontId="23" fillId="3" borderId="1" applyNumberFormat="0" applyAlignment="0" applyProtection="0"/>
    <xf numFmtId="0" fontId="43" fillId="28" borderId="0" applyNumberFormat="0" applyBorder="0" applyAlignment="0" applyProtection="0"/>
    <xf numFmtId="0" fontId="43" fillId="29" borderId="0" applyNumberFormat="0" applyBorder="0" applyAlignment="0" applyProtection="0"/>
    <xf numFmtId="0" fontId="47" fillId="30" borderId="0" applyNumberFormat="0" applyBorder="0" applyAlignment="0" applyProtection="0"/>
    <xf numFmtId="0" fontId="7" fillId="0" borderId="0">
      <alignment/>
      <protection/>
    </xf>
    <xf numFmtId="0" fontId="47" fillId="31" borderId="0" applyNumberFormat="0" applyBorder="0" applyAlignment="0" applyProtection="0"/>
    <xf numFmtId="0" fontId="43" fillId="32" borderId="0" applyNumberFormat="0" applyBorder="0" applyAlignment="0" applyProtection="0"/>
    <xf numFmtId="0" fontId="29" fillId="3" borderId="3" applyNumberFormat="0" applyAlignment="0" applyProtection="0"/>
    <xf numFmtId="0" fontId="43" fillId="33" borderId="0" applyNumberFormat="0" applyBorder="0" applyAlignment="0" applyProtection="0"/>
    <xf numFmtId="0" fontId="47" fillId="34" borderId="0" applyNumberFormat="0" applyBorder="0" applyAlignment="0" applyProtection="0"/>
    <xf numFmtId="0" fontId="43"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38" fillId="38" borderId="0" applyNumberFormat="0" applyBorder="0" applyAlignment="0" applyProtection="0"/>
    <xf numFmtId="0" fontId="43" fillId="39" borderId="0" applyNumberFormat="0" applyBorder="0" applyAlignment="0" applyProtection="0"/>
    <xf numFmtId="0" fontId="47" fillId="40" borderId="0" applyNumberFormat="0" applyBorder="0" applyAlignment="0" applyProtection="0"/>
    <xf numFmtId="0" fontId="6" fillId="41" borderId="0" applyNumberFormat="0" applyBorder="0" applyAlignment="0" applyProtection="0"/>
    <xf numFmtId="0" fontId="6" fillId="10" borderId="0" applyNumberFormat="0" applyBorder="0" applyAlignment="0" applyProtection="0"/>
    <xf numFmtId="0" fontId="6" fillId="42" borderId="0" applyNumberFormat="0" applyBorder="0" applyAlignment="0" applyProtection="0"/>
    <xf numFmtId="0" fontId="6" fillId="4" borderId="0" applyNumberFormat="0" applyBorder="0" applyAlignment="0" applyProtection="0"/>
    <xf numFmtId="0" fontId="6" fillId="4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0" fillId="0" borderId="0">
      <alignment/>
      <protection/>
    </xf>
    <xf numFmtId="0" fontId="6" fillId="16" borderId="0" applyNumberFormat="0" applyBorder="0" applyAlignment="0" applyProtection="0"/>
    <xf numFmtId="0" fontId="0" fillId="0" borderId="0">
      <alignment/>
      <protection/>
    </xf>
    <xf numFmtId="0" fontId="6" fillId="17" borderId="0" applyNumberFormat="0" applyBorder="0" applyAlignment="0" applyProtection="0"/>
    <xf numFmtId="0" fontId="7" fillId="0" borderId="0">
      <alignment/>
      <protection/>
    </xf>
    <xf numFmtId="0" fontId="6" fillId="42" borderId="0" applyNumberFormat="0" applyBorder="0" applyAlignment="0" applyProtection="0"/>
    <xf numFmtId="0" fontId="6" fillId="20" borderId="0" applyNumberFormat="0" applyBorder="0" applyAlignment="0" applyProtection="0"/>
    <xf numFmtId="0" fontId="7" fillId="0" borderId="0">
      <alignment/>
      <protection/>
    </xf>
    <xf numFmtId="0" fontId="6" fillId="10"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0" fillId="0" borderId="0">
      <alignment/>
      <protection/>
    </xf>
    <xf numFmtId="0" fontId="14" fillId="10" borderId="0" applyNumberFormat="0" applyBorder="0" applyAlignment="0" applyProtection="0"/>
    <xf numFmtId="0" fontId="0" fillId="0" borderId="0">
      <alignment/>
      <protection/>
    </xf>
    <xf numFmtId="0" fontId="14"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7" fillId="41" borderId="0" applyNumberFormat="0" applyBorder="0" applyAlignment="0" applyProtection="0"/>
    <xf numFmtId="0" fontId="27" fillId="41"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4" fillId="49"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42" borderId="3" applyNumberFormat="0" applyAlignment="0" applyProtection="0"/>
    <xf numFmtId="0" fontId="0" fillId="0" borderId="0">
      <alignment/>
      <protection/>
    </xf>
    <xf numFmtId="0" fontId="2" fillId="0" borderId="0">
      <alignment/>
      <protection/>
    </xf>
    <xf numFmtId="0" fontId="18" fillId="42" borderId="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7"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14" fillId="47"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41"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41" fillId="0" borderId="0" applyNumberFormat="0" applyFont="0" applyFill="0" applyBorder="0" applyAlignment="0" applyProtection="0"/>
    <xf numFmtId="0" fontId="0" fillId="0" borderId="0">
      <alignment/>
      <protection/>
    </xf>
    <xf numFmtId="0" fontId="0" fillId="0" borderId="0">
      <alignment/>
      <protection/>
    </xf>
    <xf numFmtId="0" fontId="6" fillId="50" borderId="14" applyNumberFormat="0" applyFont="0" applyAlignment="0" applyProtection="0"/>
    <xf numFmtId="0" fontId="0" fillId="0" borderId="0">
      <alignment/>
      <protection/>
    </xf>
    <xf numFmtId="0" fontId="0" fillId="0" borderId="0">
      <alignment/>
      <protection/>
    </xf>
    <xf numFmtId="0" fontId="6" fillId="50" borderId="14" applyNumberFormat="0" applyFon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1" fillId="22" borderId="0" applyNumberFormat="0" applyBorder="0" applyAlignment="0" applyProtection="0"/>
    <xf numFmtId="0" fontId="21" fillId="22" borderId="0" applyNumberFormat="0" applyBorder="0" applyAlignment="0" applyProtection="0"/>
    <xf numFmtId="0" fontId="19" fillId="0" borderId="15" applyNumberFormat="0" applyFill="0" applyAlignment="0" applyProtection="0"/>
    <xf numFmtId="0" fontId="19" fillId="0" borderId="15" applyNumberFormat="0" applyFill="0" applyAlignment="0" applyProtection="0"/>
    <xf numFmtId="0" fontId="30" fillId="51" borderId="16" applyNumberFormat="0" applyAlignment="0" applyProtection="0"/>
    <xf numFmtId="0" fontId="30" fillId="51" borderId="1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11" applyNumberFormat="0" applyFill="0" applyAlignment="0" applyProtection="0"/>
    <xf numFmtId="0" fontId="14" fillId="52"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4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38" fillId="38" borderId="0" applyNumberFormat="0" applyBorder="0" applyAlignment="0" applyProtection="0"/>
  </cellStyleXfs>
  <cellXfs count="20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180" fontId="1" fillId="0" borderId="18" xfId="0" applyNumberFormat="1" applyFont="1" applyBorder="1" applyAlignment="1">
      <alignment horizontal="center" vertical="center" wrapText="1"/>
    </xf>
    <xf numFmtId="0" fontId="2" fillId="0" borderId="0" xfId="170" applyAlignment="1">
      <alignment vertical="center" wrapText="1"/>
      <protection/>
    </xf>
    <xf numFmtId="0" fontId="2" fillId="0" borderId="0" xfId="170" applyFont="1" applyAlignment="1">
      <alignment vertical="center"/>
      <protection/>
    </xf>
    <xf numFmtId="0" fontId="4" fillId="0" borderId="0" xfId="170" applyFont="1" applyAlignment="1">
      <alignment vertical="center" wrapText="1"/>
      <protection/>
    </xf>
    <xf numFmtId="0" fontId="5" fillId="0" borderId="0" xfId="170" applyFont="1" applyAlignment="1">
      <alignment horizontal="center" vertical="center" wrapText="1"/>
      <protection/>
    </xf>
    <xf numFmtId="0" fontId="2" fillId="0" borderId="0" xfId="170" applyFont="1" applyAlignment="1">
      <alignment horizontal="center" vertical="center" wrapText="1"/>
      <protection/>
    </xf>
    <xf numFmtId="0" fontId="2" fillId="0" borderId="19" xfId="170" applyFont="1" applyBorder="1" applyAlignment="1">
      <alignment vertical="center"/>
      <protection/>
    </xf>
    <xf numFmtId="0" fontId="2" fillId="0" borderId="19" xfId="170" applyFont="1" applyBorder="1" applyAlignment="1">
      <alignment vertical="center" wrapText="1"/>
      <protection/>
    </xf>
    <xf numFmtId="0" fontId="2" fillId="0" borderId="0" xfId="170" applyFont="1" applyBorder="1" applyAlignment="1">
      <alignment vertical="center" wrapText="1"/>
      <protection/>
    </xf>
    <xf numFmtId="0" fontId="2" fillId="0" borderId="20" xfId="170" applyBorder="1" applyAlignment="1">
      <alignment horizontal="center" vertical="center" wrapText="1"/>
      <protection/>
    </xf>
    <xf numFmtId="0" fontId="2" fillId="0" borderId="21" xfId="170" applyBorder="1" applyAlignment="1">
      <alignment horizontal="center" vertical="center" wrapText="1"/>
      <protection/>
    </xf>
    <xf numFmtId="0" fontId="2" fillId="0" borderId="17" xfId="170" applyBorder="1" applyAlignment="1">
      <alignment horizontal="center" vertical="center" wrapText="1"/>
      <protection/>
    </xf>
    <xf numFmtId="0" fontId="2" fillId="0" borderId="20" xfId="170" applyFont="1" applyBorder="1" applyAlignment="1">
      <alignment horizontal="center" vertical="center" wrapText="1"/>
      <protection/>
    </xf>
    <xf numFmtId="0" fontId="2" fillId="0" borderId="21" xfId="170" applyFont="1" applyBorder="1" applyAlignment="1">
      <alignment horizontal="center" vertical="center" wrapText="1"/>
      <protection/>
    </xf>
    <xf numFmtId="0" fontId="2" fillId="0" borderId="17" xfId="170" applyFont="1" applyBorder="1" applyAlignment="1">
      <alignment horizontal="center" vertical="center" wrapText="1"/>
      <protection/>
    </xf>
    <xf numFmtId="0" fontId="2" fillId="0" borderId="22" xfId="170" applyFont="1" applyBorder="1" applyAlignment="1">
      <alignment horizontal="center" vertical="center" wrapText="1"/>
      <protection/>
    </xf>
    <xf numFmtId="0" fontId="2" fillId="0" borderId="23" xfId="170" applyFont="1" applyBorder="1" applyAlignment="1">
      <alignment horizontal="center" vertical="center" wrapText="1"/>
      <protection/>
    </xf>
    <xf numFmtId="0" fontId="6" fillId="0" borderId="24" xfId="0" applyFont="1" applyFill="1" applyBorder="1" applyAlignment="1">
      <alignment vertical="center"/>
    </xf>
    <xf numFmtId="0" fontId="6" fillId="0" borderId="25" xfId="0" applyFont="1" applyFill="1" applyBorder="1" applyAlignment="1">
      <alignment vertical="center"/>
    </xf>
    <xf numFmtId="0" fontId="2" fillId="0" borderId="17" xfId="170" applyFont="1" applyBorder="1" applyAlignment="1">
      <alignment vertical="center" wrapText="1"/>
      <protection/>
    </xf>
    <xf numFmtId="0" fontId="2" fillId="0" borderId="23" xfId="170" applyFont="1" applyBorder="1" applyAlignment="1">
      <alignment horizontal="left" vertical="center" wrapText="1"/>
      <protection/>
    </xf>
    <xf numFmtId="0" fontId="2" fillId="0" borderId="24" xfId="170" applyFont="1" applyBorder="1" applyAlignment="1">
      <alignment horizontal="left" vertical="center" wrapText="1"/>
      <protection/>
    </xf>
    <xf numFmtId="0" fontId="2" fillId="0" borderId="20" xfId="170" applyBorder="1" applyAlignment="1">
      <alignment horizontal="right" vertical="center" wrapText="1"/>
      <protection/>
    </xf>
    <xf numFmtId="0" fontId="6" fillId="0" borderId="26" xfId="0" applyFont="1" applyFill="1" applyBorder="1" applyAlignment="1">
      <alignment vertical="center"/>
    </xf>
    <xf numFmtId="0" fontId="6" fillId="0" borderId="0" xfId="0" applyFont="1" applyFill="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19" xfId="0" applyFont="1" applyFill="1" applyBorder="1" applyAlignment="1">
      <alignment vertical="center"/>
    </xf>
    <xf numFmtId="0" fontId="6" fillId="0" borderId="29" xfId="0" applyFont="1" applyFill="1" applyBorder="1" applyAlignment="1">
      <alignment vertical="center"/>
    </xf>
    <xf numFmtId="0" fontId="2" fillId="0" borderId="30" xfId="170" applyBorder="1" applyAlignment="1">
      <alignment horizontal="center" vertical="center" wrapText="1"/>
      <protection/>
    </xf>
    <xf numFmtId="0" fontId="2" fillId="0" borderId="30" xfId="170" applyFont="1" applyBorder="1" applyAlignment="1">
      <alignment horizontal="left" vertical="top" wrapText="1"/>
      <protection/>
    </xf>
    <xf numFmtId="0" fontId="2" fillId="0" borderId="23" xfId="170" applyFont="1" applyBorder="1" applyAlignment="1">
      <alignment horizontal="left" vertical="top" wrapText="1"/>
      <protection/>
    </xf>
    <xf numFmtId="0" fontId="2" fillId="0" borderId="24" xfId="170" applyFont="1" applyBorder="1" applyAlignment="1">
      <alignment horizontal="left" vertical="top" wrapText="1"/>
      <protection/>
    </xf>
    <xf numFmtId="0" fontId="2" fillId="0" borderId="24" xfId="170" applyBorder="1" applyAlignment="1">
      <alignment horizontal="left" vertical="top" wrapText="1"/>
      <protection/>
    </xf>
    <xf numFmtId="0" fontId="7" fillId="0" borderId="17" xfId="170" applyFont="1" applyBorder="1" applyAlignment="1">
      <alignment horizontal="center" vertical="center" wrapText="1"/>
      <protection/>
    </xf>
    <xf numFmtId="0" fontId="2" fillId="0" borderId="17" xfId="170" applyBorder="1" applyAlignment="1">
      <alignment vertical="center" wrapText="1"/>
      <protection/>
    </xf>
    <xf numFmtId="0" fontId="2" fillId="0" borderId="17" xfId="170" applyFont="1" applyBorder="1" applyAlignment="1">
      <alignment horizontal="left" vertical="center" wrapText="1"/>
      <protection/>
    </xf>
    <xf numFmtId="0" fontId="7" fillId="0" borderId="0" xfId="170" applyNumberFormat="1" applyFont="1" applyFill="1" applyBorder="1" applyAlignment="1">
      <alignment vertical="center" wrapText="1"/>
      <protection/>
    </xf>
    <xf numFmtId="0" fontId="2" fillId="0" borderId="22" xfId="170" applyBorder="1" applyAlignment="1">
      <alignment horizontal="right" vertical="center" wrapText="1"/>
      <protection/>
    </xf>
    <xf numFmtId="0" fontId="2" fillId="0" borderId="25" xfId="170" applyBorder="1" applyAlignment="1">
      <alignment horizontal="left" vertical="top" wrapText="1"/>
      <protection/>
    </xf>
    <xf numFmtId="0" fontId="2" fillId="0" borderId="0" xfId="170" applyAlignment="1">
      <alignment vertical="center"/>
      <protection/>
    </xf>
    <xf numFmtId="0" fontId="7" fillId="0" borderId="0" xfId="170" applyFont="1" applyAlignment="1">
      <alignment vertical="center" wrapText="1"/>
      <protection/>
    </xf>
    <xf numFmtId="0" fontId="4" fillId="0" borderId="0" xfId="170" applyFont="1" applyAlignment="1">
      <alignment vertical="center"/>
      <protection/>
    </xf>
    <xf numFmtId="0" fontId="2" fillId="0" borderId="17" xfId="170" applyFont="1" applyBorder="1" applyAlignment="1">
      <alignment horizontal="left" vertical="top" wrapText="1"/>
      <protection/>
    </xf>
    <xf numFmtId="0" fontId="2" fillId="0" borderId="17" xfId="170" applyBorder="1" applyAlignment="1">
      <alignment horizontal="left" vertical="top" wrapText="1"/>
      <protection/>
    </xf>
    <xf numFmtId="0" fontId="2" fillId="0" borderId="17" xfId="170" applyBorder="1" applyAlignment="1">
      <alignment horizontal="left" vertical="center" wrapText="1"/>
      <protection/>
    </xf>
    <xf numFmtId="0" fontId="2" fillId="0" borderId="30" xfId="170" applyBorder="1" applyAlignment="1">
      <alignment horizontal="left" vertical="center" wrapText="1"/>
      <protection/>
    </xf>
    <xf numFmtId="0" fontId="2" fillId="0" borderId="20" xfId="170" applyBorder="1" applyAlignment="1">
      <alignment horizontal="left" vertical="center" wrapText="1"/>
      <protection/>
    </xf>
    <xf numFmtId="0" fontId="2" fillId="0" borderId="18" xfId="170"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17" xfId="0" applyFill="1" applyBorder="1" applyAlignment="1">
      <alignment horizontal="center" vertical="center" wrapText="1"/>
    </xf>
    <xf numFmtId="0" fontId="0" fillId="0" borderId="30" xfId="0" applyBorder="1" applyAlignment="1">
      <alignment horizontal="center" vertical="center"/>
    </xf>
    <xf numFmtId="0" fontId="0" fillId="0" borderId="30" xfId="0"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xf>
    <xf numFmtId="0" fontId="0" fillId="55" borderId="17" xfId="0" applyFill="1" applyBorder="1" applyAlignment="1">
      <alignment horizontal="center" vertical="center"/>
    </xf>
    <xf numFmtId="0" fontId="0" fillId="0" borderId="22"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9"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17" xfId="0" applyBorder="1" applyAlignment="1">
      <alignment/>
    </xf>
    <xf numFmtId="0" fontId="0" fillId="0" borderId="0" xfId="0" applyAlignment="1">
      <alignment horizontal="centerContinuous" vertical="center"/>
    </xf>
    <xf numFmtId="0" fontId="0" fillId="0" borderId="19"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8" fillId="0" borderId="17" xfId="93" applyFont="1" applyBorder="1" applyAlignment="1">
      <alignment horizontal="center" vertical="center" wrapText="1"/>
      <protection/>
    </xf>
    <xf numFmtId="0" fontId="0" fillId="0" borderId="17" xfId="0" applyFont="1" applyFill="1" applyBorder="1" applyAlignment="1">
      <alignment horizontal="center" vertical="center" wrapText="1"/>
    </xf>
    <xf numFmtId="49" fontId="1" fillId="0" borderId="17" xfId="93" applyNumberFormat="1" applyFont="1" applyFill="1" applyBorder="1" applyAlignment="1" applyProtection="1">
      <alignment horizontal="left" vertical="center" wrapText="1"/>
      <protection/>
    </xf>
    <xf numFmtId="0" fontId="0" fillId="0" borderId="17"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17" xfId="0" applyNumberFormat="1" applyFont="1" applyFill="1" applyBorder="1" applyAlignment="1" applyProtection="1">
      <alignment horizontal="center" vertical="center"/>
      <protection/>
    </xf>
    <xf numFmtId="0" fontId="10" fillId="0" borderId="17" xfId="0" applyFont="1" applyFill="1" applyBorder="1" applyAlignment="1">
      <alignment horizontal="center" vertical="center"/>
    </xf>
    <xf numFmtId="0"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0" fontId="7" fillId="0" borderId="17" xfId="0" applyFont="1" applyFill="1" applyBorder="1" applyAlignment="1">
      <alignment horizontal="left" vertical="center"/>
    </xf>
    <xf numFmtId="4" fontId="0" fillId="0" borderId="17" xfId="0" applyNumberFormat="1" applyFont="1" applyFill="1" applyBorder="1" applyAlignment="1" applyProtection="1">
      <alignment horizontal="right" vertical="center" wrapText="1"/>
      <protection/>
    </xf>
    <xf numFmtId="0" fontId="0" fillId="0" borderId="17" xfId="0" applyBorder="1" applyAlignment="1">
      <alignment horizontal="left" vertical="center"/>
    </xf>
    <xf numFmtId="4" fontId="0" fillId="55" borderId="17"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vertical="center"/>
      <protection/>
    </xf>
    <xf numFmtId="0" fontId="0" fillId="0" borderId="17" xfId="0" applyFill="1" applyBorder="1" applyAlignment="1">
      <alignment horizontal="left" vertical="center"/>
    </xf>
    <xf numFmtId="4" fontId="0" fillId="0" borderId="17" xfId="0" applyNumberFormat="1" applyFont="1" applyFill="1" applyBorder="1" applyAlignment="1" applyProtection="1">
      <alignment horizontal="center" vertical="center" wrapText="1"/>
      <protection/>
    </xf>
    <xf numFmtId="0" fontId="7" fillId="0" borderId="17" xfId="0" applyFont="1" applyFill="1" applyBorder="1" applyAlignment="1">
      <alignment vertical="center"/>
    </xf>
    <xf numFmtId="4" fontId="0" fillId="0" borderId="17" xfId="0" applyNumberFormat="1" applyFill="1" applyBorder="1" applyAlignment="1">
      <alignment horizontal="right" vertical="center"/>
    </xf>
    <xf numFmtId="0" fontId="0" fillId="0" borderId="17" xfId="0" applyNumberFormat="1" applyFont="1" applyFill="1" applyBorder="1" applyAlignment="1" applyProtection="1">
      <alignment horizontal="left" vertical="center"/>
      <protection/>
    </xf>
    <xf numFmtId="4" fontId="0" fillId="0" borderId="17" xfId="0" applyNumberFormat="1" applyFill="1" applyBorder="1" applyAlignment="1">
      <alignment horizontal="right" vertical="center" wrapText="1"/>
    </xf>
    <xf numFmtId="4" fontId="0" fillId="0" borderId="17" xfId="0" applyNumberFormat="1" applyFont="1" applyFill="1" applyBorder="1" applyAlignment="1">
      <alignment horizontal="center" vertical="center" wrapText="1"/>
    </xf>
    <xf numFmtId="4" fontId="0" fillId="55" borderId="17" xfId="0" applyNumberFormat="1" applyFill="1" applyBorder="1" applyAlignment="1">
      <alignment horizontal="center" vertical="center"/>
    </xf>
    <xf numFmtId="4" fontId="0" fillId="55" borderId="17" xfId="0" applyNumberFormat="1" applyFill="1" applyBorder="1" applyAlignment="1">
      <alignment horizontal="center" vertical="center" wrapText="1"/>
    </xf>
    <xf numFmtId="4" fontId="0" fillId="55" borderId="17" xfId="0" applyNumberFormat="1" applyFont="1" applyFill="1" applyBorder="1" applyAlignment="1">
      <alignment horizontal="center" vertical="center" wrapText="1"/>
    </xf>
    <xf numFmtId="0" fontId="0" fillId="0" borderId="17" xfId="144" applyBorder="1" applyAlignment="1">
      <alignment horizontal="center" vertical="center" wrapText="1"/>
      <protection/>
    </xf>
    <xf numFmtId="49" fontId="0" fillId="0" borderId="17" xfId="144" applyNumberFormat="1" applyFill="1" applyBorder="1" applyAlignment="1" applyProtection="1">
      <alignment horizontal="left" vertical="center" wrapText="1"/>
      <protection/>
    </xf>
    <xf numFmtId="49" fontId="0" fillId="0" borderId="17" xfId="144" applyNumberFormat="1" applyFill="1" applyBorder="1" applyAlignment="1" applyProtection="1">
      <alignment horizontal="center" vertical="center" wrapText="1"/>
      <protection/>
    </xf>
    <xf numFmtId="0" fontId="0" fillId="0" borderId="30" xfId="144" applyBorder="1" applyAlignment="1">
      <alignment horizontal="center" vertical="center"/>
      <protection/>
    </xf>
    <xf numFmtId="49" fontId="0" fillId="0" borderId="17" xfId="163" applyNumberFormat="1" applyFill="1" applyBorder="1" applyAlignment="1" applyProtection="1">
      <alignment horizontal="left" vertical="center" wrapText="1"/>
      <protection/>
    </xf>
    <xf numFmtId="49" fontId="0" fillId="0" borderId="17" xfId="163" applyNumberFormat="1" applyFill="1" applyBorder="1" applyAlignment="1" applyProtection="1">
      <alignment horizontal="center" vertical="center" wrapText="1"/>
      <protection/>
    </xf>
    <xf numFmtId="4" fontId="0" fillId="55" borderId="17" xfId="163" applyNumberFormat="1" applyFont="1" applyFill="1" applyBorder="1" applyAlignment="1" applyProtection="1">
      <alignment horizontal="center" vertical="center" wrapText="1"/>
      <protection/>
    </xf>
    <xf numFmtId="4" fontId="0" fillId="0" borderId="17" xfId="163" applyNumberFormat="1" applyFill="1" applyBorder="1" applyAlignment="1" applyProtection="1">
      <alignment horizontal="center" vertical="center" wrapText="1"/>
      <protection/>
    </xf>
    <xf numFmtId="0" fontId="0" fillId="0" borderId="17" xfId="144" applyFill="1" applyBorder="1">
      <alignment/>
      <protection/>
    </xf>
    <xf numFmtId="49" fontId="0" fillId="0" borderId="17" xfId="163" applyNumberFormat="1" applyFont="1" applyFill="1" applyBorder="1" applyAlignment="1" applyProtection="1">
      <alignment horizontal="center" vertical="center" wrapText="1"/>
      <protection/>
    </xf>
    <xf numFmtId="49" fontId="0" fillId="0" borderId="17" xfId="163" applyNumberFormat="1" applyFont="1" applyFill="1" applyBorder="1" applyAlignment="1" applyProtection="1">
      <alignment horizontal="left" vertical="center" wrapText="1"/>
      <protection/>
    </xf>
    <xf numFmtId="4" fontId="0" fillId="0" borderId="17" xfId="163" applyNumberFormat="1" applyFont="1" applyFill="1" applyBorder="1" applyAlignment="1" applyProtection="1">
      <alignment horizontal="center" vertical="center" wrapText="1"/>
      <protection/>
    </xf>
    <xf numFmtId="180" fontId="0" fillId="0" borderId="17" xfId="163" applyNumberFormat="1" applyFont="1" applyFill="1" applyBorder="1" applyAlignment="1" applyProtection="1">
      <alignment horizontal="center" vertical="center" wrapText="1"/>
      <protection/>
    </xf>
    <xf numFmtId="49" fontId="0" fillId="0" borderId="31" xfId="163" applyNumberFormat="1" applyFont="1" applyFill="1" applyBorder="1" applyAlignment="1" applyProtection="1">
      <alignment horizontal="left" vertical="center" wrapText="1"/>
      <protection/>
    </xf>
    <xf numFmtId="0" fontId="0" fillId="0" borderId="17" xfId="144" applyBorder="1" applyAlignment="1">
      <alignment horizontal="center" vertical="center"/>
      <protection/>
    </xf>
    <xf numFmtId="180" fontId="0" fillId="0" borderId="17" xfId="0" applyNumberFormat="1" applyBorder="1" applyAlignment="1">
      <alignment/>
    </xf>
    <xf numFmtId="0" fontId="0" fillId="0" borderId="17" xfId="144" applyBorder="1">
      <alignment/>
      <protection/>
    </xf>
    <xf numFmtId="0" fontId="0" fillId="0" borderId="17" xfId="163" applyBorder="1" applyAlignment="1">
      <alignment horizontal="center"/>
      <protection/>
    </xf>
    <xf numFmtId="0" fontId="0" fillId="0" borderId="17" xfId="163" applyFont="1" applyBorder="1">
      <alignment/>
      <protection/>
    </xf>
    <xf numFmtId="0" fontId="0" fillId="0" borderId="17" xfId="163" applyBorder="1">
      <alignment/>
      <protection/>
    </xf>
    <xf numFmtId="181" fontId="0" fillId="0" borderId="17" xfId="163"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182" fontId="0" fillId="0" borderId="30" xfId="0" applyNumberFormat="1" applyBorder="1" applyAlignment="1">
      <alignment horizontal="center" vertical="center"/>
    </xf>
    <xf numFmtId="0" fontId="0" fillId="0" borderId="17" xfId="93" applyFill="1" applyBorder="1" applyAlignment="1">
      <alignment horizontal="center" vertical="center"/>
      <protection/>
    </xf>
    <xf numFmtId="0" fontId="0" fillId="0" borderId="17" xfId="93" applyFont="1" applyFill="1" applyBorder="1" applyAlignment="1">
      <alignment horizontal="center" vertical="center"/>
      <protection/>
    </xf>
    <xf numFmtId="0" fontId="0" fillId="0" borderId="17" xfId="93" applyFont="1" applyBorder="1" applyAlignment="1">
      <alignment horizontal="center" vertical="center"/>
      <protection/>
    </xf>
    <xf numFmtId="0" fontId="0" fillId="0" borderId="17" xfId="0" applyBorder="1" applyAlignment="1">
      <alignment horizontal="center" vertical="center"/>
    </xf>
    <xf numFmtId="0" fontId="0" fillId="0" borderId="17" xfId="163" applyBorder="1" applyAlignment="1">
      <alignment horizontal="center" vertical="center" wrapText="1"/>
      <protection/>
    </xf>
    <xf numFmtId="0" fontId="0" fillId="0" borderId="30" xfId="163" applyBorder="1" applyAlignment="1">
      <alignment horizontal="center" vertical="center"/>
      <protection/>
    </xf>
    <xf numFmtId="0" fontId="0" fillId="0" borderId="17" xfId="163" applyBorder="1" applyAlignment="1">
      <alignment horizontal="center" vertical="center"/>
      <protection/>
    </xf>
    <xf numFmtId="0" fontId="0" fillId="0" borderId="17" xfId="0" applyBorder="1" applyAlignment="1">
      <alignment horizontal="center"/>
    </xf>
    <xf numFmtId="180" fontId="0" fillId="0" borderId="0" xfId="0" applyNumberFormat="1" applyAlignment="1">
      <alignment/>
    </xf>
    <xf numFmtId="180" fontId="0" fillId="0" borderId="17" xfId="0" applyNumberFormat="1" applyBorder="1" applyAlignment="1">
      <alignment horizontal="center"/>
    </xf>
    <xf numFmtId="0" fontId="0" fillId="0" borderId="0" xfId="163" applyBorder="1" applyAlignment="1">
      <alignment horizontal="center"/>
      <protection/>
    </xf>
    <xf numFmtId="0" fontId="0" fillId="0" borderId="0" xfId="163" applyFont="1" applyBorder="1">
      <alignment/>
      <protection/>
    </xf>
    <xf numFmtId="0" fontId="0" fillId="0" borderId="0" xfId="163" applyBorder="1">
      <alignment/>
      <protection/>
    </xf>
    <xf numFmtId="181" fontId="0" fillId="0" borderId="0" xfId="163" applyNumberFormat="1" applyFont="1" applyFill="1" applyBorder="1" applyAlignment="1" applyProtection="1">
      <alignment horizontal="center" vertical="center" wrapText="1"/>
      <protection/>
    </xf>
    <xf numFmtId="0" fontId="0" fillId="0" borderId="17" xfId="93" applyFill="1" applyBorder="1" applyAlignment="1">
      <alignment horizontal="center"/>
      <protection/>
    </xf>
    <xf numFmtId="0" fontId="0" fillId="0" borderId="17" xfId="93" applyFont="1" applyBorder="1" applyAlignment="1">
      <alignment horizontal="center"/>
      <protection/>
    </xf>
    <xf numFmtId="0" fontId="0" fillId="0" borderId="0" xfId="0" applyFont="1" applyFill="1" applyAlignment="1">
      <alignment horizontal="right"/>
    </xf>
    <xf numFmtId="0" fontId="0" fillId="0" borderId="17" xfId="0" applyFont="1" applyBorder="1" applyAlignment="1">
      <alignment horizontal="left" vertical="center"/>
    </xf>
    <xf numFmtId="4" fontId="0" fillId="55" borderId="17" xfId="0" applyNumberFormat="1" applyFont="1" applyFill="1" applyBorder="1" applyAlignment="1" applyProtection="1">
      <alignment vertical="center" wrapText="1"/>
      <protection/>
    </xf>
    <xf numFmtId="0" fontId="0" fillId="0" borderId="17" xfId="0" applyFont="1" applyFill="1" applyBorder="1" applyAlignment="1">
      <alignment horizontal="left" vertical="center"/>
    </xf>
    <xf numFmtId="0" fontId="0" fillId="0" borderId="17" xfId="0" applyFont="1" applyBorder="1" applyAlignment="1">
      <alignment vertical="center"/>
    </xf>
    <xf numFmtId="4" fontId="0" fillId="0" borderId="17" xfId="0" applyNumberFormat="1" applyBorder="1" applyAlignment="1">
      <alignment horizontal="center"/>
    </xf>
    <xf numFmtId="0" fontId="0" fillId="0" borderId="17" xfId="0" applyFill="1" applyBorder="1" applyAlignment="1">
      <alignment vertical="center"/>
    </xf>
    <xf numFmtId="0" fontId="0" fillId="0" borderId="17" xfId="0" applyFont="1" applyFill="1" applyBorder="1" applyAlignment="1">
      <alignment vertical="center"/>
    </xf>
    <xf numFmtId="0" fontId="7" fillId="0" borderId="17" xfId="0" applyFont="1" applyFill="1" applyBorder="1" applyAlignment="1">
      <alignment/>
    </xf>
    <xf numFmtId="4" fontId="0" fillId="0" borderId="17" xfId="0" applyNumberFormat="1" applyFont="1" applyFill="1" applyBorder="1" applyAlignment="1">
      <alignment horizontal="right" vertical="center" wrapText="1"/>
    </xf>
    <xf numFmtId="4" fontId="0" fillId="55" borderId="17" xfId="0" applyNumberFormat="1" applyFont="1" applyFill="1" applyBorder="1" applyAlignment="1">
      <alignment horizontal="right" vertical="center" wrapText="1"/>
    </xf>
    <xf numFmtId="4" fontId="0" fillId="55" borderId="17" xfId="0" applyNumberFormat="1" applyFon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protection/>
    </xf>
    <xf numFmtId="4" fontId="0" fillId="0" borderId="17" xfId="0" applyNumberFormat="1" applyBorder="1" applyAlignment="1">
      <alignment horizontal="right" vertical="center" wrapText="1"/>
    </xf>
    <xf numFmtId="2" fontId="10" fillId="0" borderId="17"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17" xfId="0" applyBorder="1" applyAlignment="1">
      <alignment horizontal="center" vertical="center"/>
    </xf>
    <xf numFmtId="0" fontId="0" fillId="0" borderId="17"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17" xfId="0" applyNumberFormat="1" applyFont="1" applyFill="1" applyBorder="1" applyAlignment="1" applyProtection="1">
      <alignment horizontal="center" vertical="center"/>
      <protection/>
    </xf>
    <xf numFmtId="4" fontId="0" fillId="0" borderId="17" xfId="0" applyNumberFormat="1" applyFill="1" applyBorder="1" applyAlignment="1">
      <alignment horizontal="center" vertical="center"/>
    </xf>
    <xf numFmtId="4" fontId="0" fillId="0" borderId="17" xfId="0" applyNumberFormat="1" applyFill="1" applyBorder="1" applyAlignment="1">
      <alignment horizontal="center" vertical="center" wrapText="1"/>
    </xf>
    <xf numFmtId="183" fontId="0" fillId="0" borderId="17"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17"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7" xfId="0" applyNumberFormat="1" applyFont="1" applyBorder="1" applyAlignment="1">
      <alignment horizontal="left" vertical="center"/>
    </xf>
    <xf numFmtId="0" fontId="2" fillId="0" borderId="30" xfId="0" applyNumberFormat="1" applyFont="1" applyBorder="1" applyAlignment="1">
      <alignment horizontal="left" vertical="center"/>
    </xf>
    <xf numFmtId="0" fontId="3" fillId="0" borderId="22" xfId="0" applyNumberFormat="1" applyFont="1" applyBorder="1" applyAlignment="1">
      <alignment horizontal="center" vertical="center"/>
    </xf>
    <xf numFmtId="0" fontId="7" fillId="0" borderId="17" xfId="0" applyNumberFormat="1" applyFont="1" applyBorder="1" applyAlignment="1">
      <alignment horizontal="left" vertical="center"/>
    </xf>
    <xf numFmtId="0" fontId="0" fillId="0" borderId="17" xfId="0" applyNumberFormat="1" applyFont="1" applyBorder="1" applyAlignment="1">
      <alignment horizontal="left" vertical="center"/>
    </xf>
    <xf numFmtId="0" fontId="2" fillId="0" borderId="30" xfId="168" applyNumberFormat="1" applyFont="1" applyBorder="1" applyAlignment="1">
      <alignment horizontal="center" vertical="center"/>
      <protection/>
    </xf>
    <xf numFmtId="0" fontId="0" fillId="0" borderId="17" xfId="168" applyNumberFormat="1" applyBorder="1" applyAlignment="1">
      <alignment vertical="center"/>
      <protection/>
    </xf>
    <xf numFmtId="0" fontId="0" fillId="0" borderId="17"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249">
    <cellStyle name="Normal" xfId="0"/>
    <cellStyle name="Currency [0]" xfId="15"/>
    <cellStyle name="Currency" xfId="16"/>
    <cellStyle name="常规 2 2 4" xfId="17"/>
    <cellStyle name="20% - 强调文字颜色 3" xfId="18"/>
    <cellStyle name="输出 3" xfId="19"/>
    <cellStyle name="20% - 强调文字颜色 1 2" xfId="20"/>
    <cellStyle name="输入" xfId="21"/>
    <cellStyle name="Comma [0]" xfId="22"/>
    <cellStyle name="常规 3 4 3" xfId="23"/>
    <cellStyle name="Comma" xfId="24"/>
    <cellStyle name="常规 7 3" xfId="25"/>
    <cellStyle name="40% - 强调文字颜色 3" xfId="26"/>
    <cellStyle name="计算 2" xfId="27"/>
    <cellStyle name="差" xfId="28"/>
    <cellStyle name="Hyperlink" xfId="29"/>
    <cellStyle name="常规 3 6 3" xfId="30"/>
    <cellStyle name="60% - 强调文字颜色 3" xfId="31"/>
    <cellStyle name="Percent" xfId="32"/>
    <cellStyle name="Followed Hyperlink" xfId="33"/>
    <cellStyle name="注释" xfId="34"/>
    <cellStyle name="常规 6" xfId="35"/>
    <cellStyle name="60% - 强调文字颜色 2 3" xfId="36"/>
    <cellStyle name="60% - 强调文字颜色 2" xfId="37"/>
    <cellStyle name="常规 12 2 2" xfId="38"/>
    <cellStyle name="标题 4" xfId="39"/>
    <cellStyle name="警告文本" xfId="40"/>
    <cellStyle name="标题" xfId="41"/>
    <cellStyle name="常规 5 2" xfId="42"/>
    <cellStyle name="解释性文本" xfId="43"/>
    <cellStyle name="标题 1" xfId="44"/>
    <cellStyle name="标题 2" xfId="45"/>
    <cellStyle name="常规 5 2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5 3" xfId="54"/>
    <cellStyle name="20% - 强调文字颜色 6" xfId="55"/>
    <cellStyle name="常规 8 3" xfId="56"/>
    <cellStyle name="强调文字颜色 2" xfId="57"/>
    <cellStyle name="链接单元格" xfId="58"/>
    <cellStyle name="40% - 强调文字颜色 1 2" xfId="59"/>
    <cellStyle name="汇总" xfId="60"/>
    <cellStyle name="好" xfId="61"/>
    <cellStyle name="20% - 强调文字颜色 3 3" xfId="62"/>
    <cellStyle name="适中" xfId="63"/>
    <cellStyle name="常规 8 2" xfId="64"/>
    <cellStyle name="20% - 强调文字颜色 5" xfId="65"/>
    <cellStyle name="强调文字颜色 1" xfId="66"/>
    <cellStyle name="链接单元格 3" xfId="67"/>
    <cellStyle name="20% - 强调文字颜色 1" xfId="68"/>
    <cellStyle name="40% - 强调文字颜色 1" xfId="69"/>
    <cellStyle name="输出 2" xfId="70"/>
    <cellStyle name="20% - 强调文字颜色 2" xfId="71"/>
    <cellStyle name="40% - 强调文字颜色 2" xfId="72"/>
    <cellStyle name="强调文字颜色 3" xfId="73"/>
    <cellStyle name="常规 3 8 2" xfId="74"/>
    <cellStyle name="强调文字颜色 4" xfId="75"/>
    <cellStyle name="20% - 强调文字颜色 4" xfId="76"/>
    <cellStyle name="计算 3" xfId="77"/>
    <cellStyle name="40% - 强调文字颜色 4" xfId="78"/>
    <cellStyle name="强调文字颜色 5" xfId="79"/>
    <cellStyle name="40% - 强调文字颜色 5" xfId="80"/>
    <cellStyle name="60% - 强调文字颜色 5" xfId="81"/>
    <cellStyle name="强调文字颜色 6" xfId="82"/>
    <cellStyle name="适中 2" xfId="83"/>
    <cellStyle name="40% - 强调文字颜色 6" xfId="84"/>
    <cellStyle name="60% - 强调文字颜色 6" xfId="85"/>
    <cellStyle name="20% - 强调文字颜色 2 3" xfId="86"/>
    <cellStyle name="40% - 强调文字颜色 2 2" xfId="87"/>
    <cellStyle name="20% - 强调文字颜色 6 3" xfId="88"/>
    <cellStyle name="20% - 强调文字颜色 1 3" xfId="89"/>
    <cellStyle name="20% - 强调文字颜色 2 2" xfId="90"/>
    <cellStyle name="20% - 强调文字颜色 3 2" xfId="91"/>
    <cellStyle name="20% - 强调文字颜色 4 2" xfId="92"/>
    <cellStyle name="常规 3" xfId="93"/>
    <cellStyle name="20% - 强调文字颜色 4 3" xfId="94"/>
    <cellStyle name="常规 4" xfId="95"/>
    <cellStyle name="20% - 强调文字颜色 5 2" xfId="96"/>
    <cellStyle name="常规 8 2 2" xfId="97"/>
    <cellStyle name="20% - 强调文字颜色 6 2" xfId="98"/>
    <cellStyle name="40% - 强调文字颜色 1 3" xfId="99"/>
    <cellStyle name="常规 9 2" xfId="100"/>
    <cellStyle name="40% - 强调文字颜色 2 3" xfId="101"/>
    <cellStyle name="40% - 强调文字颜色 3 2" xfId="102"/>
    <cellStyle name="40% - 强调文字颜色 3 3" xfId="103"/>
    <cellStyle name="40% - 强调文字颜色 4 3" xfId="104"/>
    <cellStyle name="40% - 强调文字颜色 5 2" xfId="105"/>
    <cellStyle name="40% - 强调文字颜色 5 3" xfId="106"/>
    <cellStyle name="40% - 强调文字颜色 6 2" xfId="107"/>
    <cellStyle name="40% - 强调文字颜色 6 3" xfId="108"/>
    <cellStyle name="60% - 强调文字颜色 1 2" xfId="109"/>
    <cellStyle name="60% - 强调文字颜色 1 3" xfId="110"/>
    <cellStyle name="常规 14 2 2" xfId="111"/>
    <cellStyle name="60% - 强调文字颜色 2 2" xfId="112"/>
    <cellStyle name="常规 5" xfId="113"/>
    <cellStyle name="60% - 强调文字颜色 3 2" xfId="114"/>
    <cellStyle name="60% - 强调文字颜色 3 3" xfId="115"/>
    <cellStyle name="60% - 强调文字颜色 4 2" xfId="116"/>
    <cellStyle name="60% - 强调文字颜色 4 3" xfId="117"/>
    <cellStyle name="60% - 强调文字颜色 5 2" xfId="118"/>
    <cellStyle name="60% - 强调文字颜色 5 3" xfId="119"/>
    <cellStyle name="60% - 强调文字颜色 6 2" xfId="120"/>
    <cellStyle name="60% - 强调文字颜色 6 3" xfId="121"/>
    <cellStyle name="标题 1 2" xfId="122"/>
    <cellStyle name="标题 1 3" xfId="123"/>
    <cellStyle name="标题 2 2" xfId="124"/>
    <cellStyle name="标题 2 3" xfId="125"/>
    <cellStyle name="标题 3 2" xfId="126"/>
    <cellStyle name="标题 3 3" xfId="127"/>
    <cellStyle name="标题 4 2" xfId="128"/>
    <cellStyle name="标题 4 3" xfId="129"/>
    <cellStyle name="标题 5" xfId="130"/>
    <cellStyle name="标题 6" xfId="131"/>
    <cellStyle name="差 2" xfId="132"/>
    <cellStyle name="差 3" xfId="133"/>
    <cellStyle name="常规 10" xfId="134"/>
    <cellStyle name="常规 16 2" xfId="135"/>
    <cellStyle name="常规 10 2" xfId="136"/>
    <cellStyle name="常规 16 2 2" xfId="137"/>
    <cellStyle name="常规 10 2 2" xfId="138"/>
    <cellStyle name="常规 2 7" xfId="139"/>
    <cellStyle name="常规 10 3" xfId="140"/>
    <cellStyle name="常规 11" xfId="141"/>
    <cellStyle name="常规 16 3" xfId="142"/>
    <cellStyle name="常规 11 2" xfId="143"/>
    <cellStyle name="常规 11 2 2" xfId="144"/>
    <cellStyle name="常规 11 3" xfId="145"/>
    <cellStyle name="常规 2 3 2 2" xfId="146"/>
    <cellStyle name="常规 12" xfId="147"/>
    <cellStyle name="常规 12 2" xfId="148"/>
    <cellStyle name="常规 12 3" xfId="149"/>
    <cellStyle name="常规 13" xfId="150"/>
    <cellStyle name="常规 13 2" xfId="151"/>
    <cellStyle name="常规 13 2 2" xfId="152"/>
    <cellStyle name="常规 13 3" xfId="153"/>
    <cellStyle name="常规 14" xfId="154"/>
    <cellStyle name="常规 14 2" xfId="155"/>
    <cellStyle name="常规 14 3" xfId="156"/>
    <cellStyle name="常规 15" xfId="157"/>
    <cellStyle name="常规 20" xfId="158"/>
    <cellStyle name="常规 15 2" xfId="159"/>
    <cellStyle name="常规 15 2 2" xfId="160"/>
    <cellStyle name="常规 15 3" xfId="161"/>
    <cellStyle name="常规 16" xfId="162"/>
    <cellStyle name="常规 21" xfId="163"/>
    <cellStyle name="常规 17" xfId="164"/>
    <cellStyle name="常规 17 2" xfId="165"/>
    <cellStyle name="常规 18" xfId="166"/>
    <cellStyle name="常规 18 2" xfId="167"/>
    <cellStyle name="常规 19" xfId="168"/>
    <cellStyle name="常规 19 2" xfId="169"/>
    <cellStyle name="常规 2" xfId="170"/>
    <cellStyle name="常规 2 10" xfId="171"/>
    <cellStyle name="强调文字颜色 3 3" xfId="172"/>
    <cellStyle name="常规 2 2" xfId="173"/>
    <cellStyle name="常规 2 2 2" xfId="174"/>
    <cellStyle name="常规 2 2 2 2" xfId="175"/>
    <cellStyle name="常规 2 2 3" xfId="176"/>
    <cellStyle name="常规 2 2 3 2" xfId="177"/>
    <cellStyle name="常规 2 3" xfId="178"/>
    <cellStyle name="常规 2 9 2" xfId="179"/>
    <cellStyle name="常规 2 3 2" xfId="180"/>
    <cellStyle name="常规 2 3 3" xfId="181"/>
    <cellStyle name="常规 2 4" xfId="182"/>
    <cellStyle name="常规 2 4 2" xfId="183"/>
    <cellStyle name="常规 2 4 2 2" xfId="184"/>
    <cellStyle name="常规 2 4 3" xfId="185"/>
    <cellStyle name="常规 2 5" xfId="186"/>
    <cellStyle name="强调文字颜色 4 2" xfId="187"/>
    <cellStyle name="常规 2 5 2" xfId="188"/>
    <cellStyle name="常规 2 5 2 2" xfId="189"/>
    <cellStyle name="常规 2 5 3" xfId="190"/>
    <cellStyle name="常规 2 6" xfId="191"/>
    <cellStyle name="强调文字颜色 4 3" xfId="192"/>
    <cellStyle name="常规 2 6 2" xfId="193"/>
    <cellStyle name="常规 2 6 2 2" xfId="194"/>
    <cellStyle name="常规 2 6 3" xfId="195"/>
    <cellStyle name="常规 2 7 2" xfId="196"/>
    <cellStyle name="常规 2 8" xfId="197"/>
    <cellStyle name="输入 2" xfId="198"/>
    <cellStyle name="常规 2 8 2" xfId="199"/>
    <cellStyle name="常规 2 9" xfId="200"/>
    <cellStyle name="输入 3" xfId="201"/>
    <cellStyle name="常规 3 10" xfId="202"/>
    <cellStyle name="常规 3 2" xfId="203"/>
    <cellStyle name="常规 3 2 2" xfId="204"/>
    <cellStyle name="常规 3 2 2 2" xfId="205"/>
    <cellStyle name="常规 3 2 3" xfId="206"/>
    <cellStyle name="常规 3 3" xfId="207"/>
    <cellStyle name="常规 3 3 2" xfId="208"/>
    <cellStyle name="常规 3 3 2 2" xfId="209"/>
    <cellStyle name="常规 3 3 3" xfId="210"/>
    <cellStyle name="常规 3 4" xfId="211"/>
    <cellStyle name="常规 3 4 2" xfId="212"/>
    <cellStyle name="常规 3 4 2 2" xfId="213"/>
    <cellStyle name="常规 3 5" xfId="214"/>
    <cellStyle name="强调文字颜色 5 2" xfId="215"/>
    <cellStyle name="常规 3 5 2" xfId="216"/>
    <cellStyle name="常规 3 5 2 2" xfId="217"/>
    <cellStyle name="常规 9 3" xfId="218"/>
    <cellStyle name="常规 3 5 3" xfId="219"/>
    <cellStyle name="常规 3 6" xfId="220"/>
    <cellStyle name="强调文字颜色 5 3" xfId="221"/>
    <cellStyle name="常规 3 6 2" xfId="222"/>
    <cellStyle name="常规 3 6 2 2" xfId="223"/>
    <cellStyle name="常规 3 7" xfId="224"/>
    <cellStyle name="常规 3 7 2" xfId="225"/>
    <cellStyle name="常规 3 8" xfId="226"/>
    <cellStyle name="常规 3 9" xfId="227"/>
    <cellStyle name="常规 4 2" xfId="228"/>
    <cellStyle name="常规 4 2 2" xfId="229"/>
    <cellStyle name="常规 4 4" xfId="230"/>
    <cellStyle name="常规 4 3" xfId="231"/>
    <cellStyle name="常规 5 3" xfId="232"/>
    <cellStyle name="常规 6 2" xfId="233"/>
    <cellStyle name="注释 2" xfId="234"/>
    <cellStyle name="常规 6 2 2" xfId="235"/>
    <cellStyle name="常规 6 3" xfId="236"/>
    <cellStyle name="注释 3" xfId="237"/>
    <cellStyle name="常规 7" xfId="238"/>
    <cellStyle name="常规 7 2" xfId="239"/>
    <cellStyle name="常规 7 2 2" xfId="240"/>
    <cellStyle name="常规 8" xfId="241"/>
    <cellStyle name="常规 9" xfId="242"/>
    <cellStyle name="常规 9 2 2" xfId="243"/>
    <cellStyle name="好 2" xfId="244"/>
    <cellStyle name="好 3" xfId="245"/>
    <cellStyle name="汇总 2" xfId="246"/>
    <cellStyle name="汇总 3" xfId="247"/>
    <cellStyle name="检查单元格 2" xfId="248"/>
    <cellStyle name="检查单元格 3" xfId="249"/>
    <cellStyle name="解释性文本 2" xfId="250"/>
    <cellStyle name="解释性文本 3" xfId="251"/>
    <cellStyle name="警告文本 2" xfId="252"/>
    <cellStyle name="警告文本 3" xfId="253"/>
    <cellStyle name="链接单元格 2" xfId="254"/>
    <cellStyle name="强调文字颜色 1 2" xfId="255"/>
    <cellStyle name="强调文字颜色 1 3" xfId="256"/>
    <cellStyle name="强调文字颜色 2 2" xfId="257"/>
    <cellStyle name="强调文字颜色 2 3" xfId="258"/>
    <cellStyle name="强调文字颜色 3 2" xfId="259"/>
    <cellStyle name="强调文字颜色 6 2" xfId="260"/>
    <cellStyle name="强调文字颜色 6 3" xfId="261"/>
    <cellStyle name="适中 3" xfId="2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06" t="s">
        <v>1</v>
      </c>
    </row>
    <row r="3" spans="1:14" ht="93.75" customHeight="1">
      <c r="A3" s="207"/>
      <c r="N3" s="61"/>
    </row>
    <row r="4" ht="81.75" customHeight="1">
      <c r="A4" s="208" t="s">
        <v>2</v>
      </c>
    </row>
    <row r="5" ht="40.5" customHeight="1">
      <c r="A5" s="208" t="s">
        <v>3</v>
      </c>
    </row>
    <row r="6" ht="36.75" customHeight="1">
      <c r="A6" s="20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showGridLines="0" showZeros="0" view="pageBreakPreview" zoomScale="130" zoomScaleSheetLayoutView="130" workbookViewId="0" topLeftCell="A10">
      <selection activeCell="F40" sqref="F40"/>
    </sheetView>
  </sheetViews>
  <sheetFormatPr defaultColWidth="9.16015625" defaultRowHeight="12.75" customHeight="1"/>
  <cols>
    <col min="1" max="1" width="19" style="0" customWidth="1"/>
    <col min="2" max="2" width="28.16015625" style="0" customWidth="1"/>
    <col min="3" max="6" width="18" style="0" customWidth="1"/>
  </cols>
  <sheetData>
    <row r="1" ht="30" customHeight="1">
      <c r="A1" s="61" t="s">
        <v>25</v>
      </c>
    </row>
    <row r="2" spans="1:6" ht="28.5" customHeight="1">
      <c r="A2" s="83" t="s">
        <v>26</v>
      </c>
      <c r="B2" s="83"/>
      <c r="C2" s="83"/>
      <c r="D2" s="83"/>
      <c r="E2" s="83"/>
      <c r="F2" s="83"/>
    </row>
    <row r="3" ht="22.5" customHeight="1">
      <c r="F3" s="4" t="s">
        <v>47</v>
      </c>
    </row>
    <row r="4" spans="1:6" ht="22.5" customHeight="1">
      <c r="A4" s="124" t="s">
        <v>163</v>
      </c>
      <c r="B4" s="124" t="s">
        <v>164</v>
      </c>
      <c r="C4" s="124" t="s">
        <v>127</v>
      </c>
      <c r="D4" s="124" t="s">
        <v>154</v>
      </c>
      <c r="E4" s="124" t="s">
        <v>155</v>
      </c>
      <c r="F4" s="124" t="s">
        <v>157</v>
      </c>
    </row>
    <row r="5" spans="1:6" ht="21.75" customHeight="1">
      <c r="A5" s="125" t="s">
        <v>137</v>
      </c>
      <c r="B5" s="126" t="s">
        <v>137</v>
      </c>
      <c r="C5" s="127">
        <v>1</v>
      </c>
      <c r="D5" s="127">
        <v>2</v>
      </c>
      <c r="E5" s="127">
        <v>3</v>
      </c>
      <c r="F5" s="127" t="s">
        <v>137</v>
      </c>
    </row>
    <row r="6" spans="1:6" ht="17.25" customHeight="1">
      <c r="A6" s="128"/>
      <c r="B6" s="129" t="s">
        <v>127</v>
      </c>
      <c r="C6" s="130">
        <f>D6+E6</f>
        <v>793.13</v>
      </c>
      <c r="D6" s="131">
        <f>D7+D18+D37</f>
        <v>728.36</v>
      </c>
      <c r="E6" s="131">
        <v>64.77</v>
      </c>
      <c r="F6" s="132"/>
    </row>
    <row r="7" spans="1:6" ht="10.5" customHeight="1">
      <c r="A7" s="133" t="s">
        <v>165</v>
      </c>
      <c r="B7" s="134" t="s">
        <v>166</v>
      </c>
      <c r="C7" s="135">
        <v>586.97</v>
      </c>
      <c r="D7" s="136">
        <f>SUM(D8:D16)</f>
        <v>586.97</v>
      </c>
      <c r="E7" s="136"/>
      <c r="F7" s="132"/>
    </row>
    <row r="8" spans="1:6" ht="10.5" customHeight="1">
      <c r="A8" s="133" t="s">
        <v>167</v>
      </c>
      <c r="B8" s="134" t="s">
        <v>168</v>
      </c>
      <c r="C8" s="135"/>
      <c r="D8" s="136">
        <v>194.13</v>
      </c>
      <c r="E8" s="136"/>
      <c r="F8" s="132"/>
    </row>
    <row r="9" spans="1:6" ht="10.5" customHeight="1">
      <c r="A9" s="133" t="s">
        <v>169</v>
      </c>
      <c r="B9" s="134" t="s">
        <v>170</v>
      </c>
      <c r="C9" s="135"/>
      <c r="D9" s="136">
        <v>97.44</v>
      </c>
      <c r="E9" s="136"/>
      <c r="F9" s="132"/>
    </row>
    <row r="10" spans="1:6" ht="10.5" customHeight="1">
      <c r="A10" s="133" t="s">
        <v>171</v>
      </c>
      <c r="B10" s="137" t="s">
        <v>172</v>
      </c>
      <c r="C10" s="135"/>
      <c r="D10" s="136">
        <v>16.18</v>
      </c>
      <c r="E10" s="136"/>
      <c r="F10" s="132"/>
    </row>
    <row r="11" spans="1:6" ht="10.5" customHeight="1">
      <c r="A11" s="133" t="s">
        <v>173</v>
      </c>
      <c r="B11" s="134" t="s">
        <v>174</v>
      </c>
      <c r="C11" s="135"/>
      <c r="D11" s="136">
        <v>108.18</v>
      </c>
      <c r="E11" s="136"/>
      <c r="F11" s="132"/>
    </row>
    <row r="12" spans="1:6" ht="10.5" customHeight="1">
      <c r="A12" s="133" t="s">
        <v>175</v>
      </c>
      <c r="B12" s="134" t="s">
        <v>176</v>
      </c>
      <c r="C12" s="135"/>
      <c r="D12" s="136">
        <v>71.72</v>
      </c>
      <c r="E12" s="136"/>
      <c r="F12" s="124"/>
    </row>
    <row r="13" spans="1:6" ht="10.5" customHeight="1">
      <c r="A13" s="133" t="s">
        <v>177</v>
      </c>
      <c r="B13" s="134" t="s">
        <v>178</v>
      </c>
      <c r="C13" s="135"/>
      <c r="D13" s="136">
        <v>1.99</v>
      </c>
      <c r="E13" s="136"/>
      <c r="F13" s="138"/>
    </row>
    <row r="14" spans="1:6" ht="10.5" customHeight="1">
      <c r="A14" s="133" t="s">
        <v>177</v>
      </c>
      <c r="B14" s="134" t="s">
        <v>179</v>
      </c>
      <c r="C14" s="135"/>
      <c r="D14" s="136">
        <v>38.65</v>
      </c>
      <c r="E14" s="136"/>
      <c r="F14" s="132"/>
    </row>
    <row r="15" spans="1:6" ht="10.5" customHeight="1">
      <c r="A15" s="133" t="s">
        <v>177</v>
      </c>
      <c r="B15" s="134" t="s">
        <v>180</v>
      </c>
      <c r="C15" s="135"/>
      <c r="D15" s="136">
        <v>12.7</v>
      </c>
      <c r="E15" s="136"/>
      <c r="F15" s="132"/>
    </row>
    <row r="16" spans="1:6" ht="10.5" customHeight="1">
      <c r="A16" s="133" t="s">
        <v>181</v>
      </c>
      <c r="B16" s="134" t="s">
        <v>182</v>
      </c>
      <c r="C16" s="135"/>
      <c r="D16" s="136">
        <v>45.98</v>
      </c>
      <c r="E16" s="136"/>
      <c r="F16" s="132"/>
    </row>
    <row r="17" spans="1:6" ht="10.5" customHeight="1">
      <c r="A17" s="133" t="s">
        <v>183</v>
      </c>
      <c r="B17" s="134" t="s">
        <v>184</v>
      </c>
      <c r="C17" s="135"/>
      <c r="D17" s="136"/>
      <c r="E17" s="136"/>
      <c r="F17" s="132"/>
    </row>
    <row r="18" spans="1:6" ht="10.5" customHeight="1">
      <c r="A18" s="133" t="s">
        <v>185</v>
      </c>
      <c r="B18" s="134" t="s">
        <v>186</v>
      </c>
      <c r="C18" s="135">
        <v>79.83</v>
      </c>
      <c r="D18" s="139">
        <v>15.06</v>
      </c>
      <c r="E18" s="136">
        <v>64.77</v>
      </c>
      <c r="F18" s="132"/>
    </row>
    <row r="19" spans="1:6" ht="10.5" customHeight="1">
      <c r="A19" s="133" t="s">
        <v>187</v>
      </c>
      <c r="B19" s="134" t="s">
        <v>188</v>
      </c>
      <c r="C19" s="135"/>
      <c r="D19" s="139"/>
      <c r="E19" s="136">
        <v>16.96</v>
      </c>
      <c r="F19" s="132"/>
    </row>
    <row r="20" spans="1:6" ht="10.5" customHeight="1">
      <c r="A20" s="133" t="s">
        <v>189</v>
      </c>
      <c r="B20" s="134" t="s">
        <v>190</v>
      </c>
      <c r="C20" s="135"/>
      <c r="D20" s="139"/>
      <c r="E20" s="136">
        <v>5.76</v>
      </c>
      <c r="F20" s="132"/>
    </row>
    <row r="21" spans="1:6" ht="10.5" customHeight="1">
      <c r="A21" s="133" t="s">
        <v>191</v>
      </c>
      <c r="B21" s="134" t="s">
        <v>192</v>
      </c>
      <c r="C21" s="135"/>
      <c r="D21" s="139"/>
      <c r="E21" s="136">
        <v>1</v>
      </c>
      <c r="F21" s="124"/>
    </row>
    <row r="22" spans="1:6" ht="10.5" customHeight="1">
      <c r="A22" s="133" t="s">
        <v>193</v>
      </c>
      <c r="B22" s="134" t="s">
        <v>194</v>
      </c>
      <c r="C22" s="135"/>
      <c r="D22" s="139"/>
      <c r="E22" s="136">
        <v>0.7</v>
      </c>
      <c r="F22" s="138"/>
    </row>
    <row r="23" spans="1:6" ht="10.5" customHeight="1">
      <c r="A23" s="133" t="s">
        <v>195</v>
      </c>
      <c r="B23" s="134" t="s">
        <v>196</v>
      </c>
      <c r="C23" s="135"/>
      <c r="D23" s="139"/>
      <c r="E23" s="136">
        <v>0.8</v>
      </c>
      <c r="F23" s="132"/>
    </row>
    <row r="24" spans="1:6" ht="10.5" customHeight="1">
      <c r="A24" s="133" t="s">
        <v>197</v>
      </c>
      <c r="B24" s="134" t="s">
        <v>198</v>
      </c>
      <c r="C24" s="135"/>
      <c r="D24" s="139"/>
      <c r="E24" s="136">
        <v>0</v>
      </c>
      <c r="F24" s="132"/>
    </row>
    <row r="25" spans="1:6" ht="10.5" customHeight="1">
      <c r="A25" s="133" t="s">
        <v>199</v>
      </c>
      <c r="B25" s="134" t="s">
        <v>200</v>
      </c>
      <c r="C25" s="135"/>
      <c r="D25" s="139"/>
      <c r="E25" s="136">
        <v>4.77</v>
      </c>
      <c r="F25" s="140"/>
    </row>
    <row r="26" spans="1:6" ht="10.5" customHeight="1">
      <c r="A26" s="133" t="s">
        <v>201</v>
      </c>
      <c r="B26" s="134" t="s">
        <v>202</v>
      </c>
      <c r="C26" s="135"/>
      <c r="D26" s="139"/>
      <c r="E26" s="136">
        <v>0</v>
      </c>
      <c r="F26" s="140"/>
    </row>
    <row r="27" spans="1:6" ht="10.5" customHeight="1">
      <c r="A27" s="133" t="s">
        <v>203</v>
      </c>
      <c r="B27" s="134" t="s">
        <v>204</v>
      </c>
      <c r="C27" s="135"/>
      <c r="D27" s="139"/>
      <c r="E27" s="136">
        <v>5.5</v>
      </c>
      <c r="F27" s="140"/>
    </row>
    <row r="28" spans="1:6" ht="10.5" customHeight="1">
      <c r="A28" s="133" t="s">
        <v>205</v>
      </c>
      <c r="B28" s="134" t="s">
        <v>206</v>
      </c>
      <c r="C28" s="135"/>
      <c r="D28" s="139"/>
      <c r="E28" s="136">
        <v>3.11</v>
      </c>
      <c r="F28" s="140"/>
    </row>
    <row r="29" spans="1:6" ht="10.5" customHeight="1">
      <c r="A29" s="133" t="s">
        <v>207</v>
      </c>
      <c r="B29" s="134" t="s">
        <v>208</v>
      </c>
      <c r="C29" s="135"/>
      <c r="D29" s="139"/>
      <c r="E29" s="136"/>
      <c r="F29" s="140"/>
    </row>
    <row r="30" spans="1:6" ht="10.5" customHeight="1">
      <c r="A30" s="133" t="s">
        <v>209</v>
      </c>
      <c r="B30" s="134" t="s">
        <v>210</v>
      </c>
      <c r="C30" s="135"/>
      <c r="D30" s="139"/>
      <c r="E30" s="136"/>
      <c r="F30" s="140"/>
    </row>
    <row r="31" spans="1:6" ht="10.5" customHeight="1">
      <c r="A31" s="133" t="s">
        <v>211</v>
      </c>
      <c r="B31" s="134" t="s">
        <v>212</v>
      </c>
      <c r="C31" s="135"/>
      <c r="D31" s="139"/>
      <c r="E31" s="136">
        <v>3.21</v>
      </c>
      <c r="F31" s="140"/>
    </row>
    <row r="32" spans="1:6" ht="10.5" customHeight="1">
      <c r="A32" s="133" t="s">
        <v>213</v>
      </c>
      <c r="B32" s="134" t="s">
        <v>214</v>
      </c>
      <c r="C32" s="135"/>
      <c r="D32" s="139"/>
      <c r="E32" s="136">
        <v>0.5</v>
      </c>
      <c r="F32" s="140"/>
    </row>
    <row r="33" spans="1:6" ht="10.5" customHeight="1">
      <c r="A33" s="133" t="s">
        <v>215</v>
      </c>
      <c r="B33" s="134" t="s">
        <v>216</v>
      </c>
      <c r="C33" s="135"/>
      <c r="D33" s="139"/>
      <c r="E33" s="136">
        <v>1</v>
      </c>
      <c r="F33" s="140"/>
    </row>
    <row r="34" spans="1:6" ht="10.5" customHeight="1">
      <c r="A34" s="133" t="s">
        <v>217</v>
      </c>
      <c r="B34" s="134" t="s">
        <v>218</v>
      </c>
      <c r="C34" s="135"/>
      <c r="D34" s="139"/>
      <c r="E34" s="136">
        <v>7.29</v>
      </c>
      <c r="F34" s="140"/>
    </row>
    <row r="35" spans="1:6" ht="10.5" customHeight="1">
      <c r="A35" s="133" t="s">
        <v>219</v>
      </c>
      <c r="B35" s="134" t="s">
        <v>220</v>
      </c>
      <c r="C35" s="135"/>
      <c r="D35" s="139"/>
      <c r="E35" s="136"/>
      <c r="F35" s="88"/>
    </row>
    <row r="36" spans="1:6" ht="10.5" customHeight="1">
      <c r="A36" s="133" t="s">
        <v>221</v>
      </c>
      <c r="B36" s="134" t="s">
        <v>222</v>
      </c>
      <c r="C36" s="135"/>
      <c r="D36" s="139">
        <v>15.06</v>
      </c>
      <c r="E36" s="136">
        <v>14.17</v>
      </c>
      <c r="F36" s="88"/>
    </row>
    <row r="37" spans="1:6" ht="10.5" customHeight="1">
      <c r="A37" s="141">
        <v>303</v>
      </c>
      <c r="B37" s="134" t="s">
        <v>223</v>
      </c>
      <c r="C37" s="135">
        <v>126.33</v>
      </c>
      <c r="D37" s="136">
        <v>126.33</v>
      </c>
      <c r="E37" s="136"/>
      <c r="F37" s="88"/>
    </row>
    <row r="38" spans="1:6" ht="10.5" customHeight="1">
      <c r="A38" s="141">
        <v>3030101</v>
      </c>
      <c r="B38" s="134" t="s">
        <v>224</v>
      </c>
      <c r="C38" s="135"/>
      <c r="D38" s="136">
        <v>85.41</v>
      </c>
      <c r="E38" s="136"/>
      <c r="F38" s="88"/>
    </row>
    <row r="39" spans="1:6" ht="10.5" customHeight="1">
      <c r="A39" s="141">
        <v>3030102</v>
      </c>
      <c r="B39" s="134" t="s">
        <v>225</v>
      </c>
      <c r="C39" s="135"/>
      <c r="D39" s="136">
        <v>5.41</v>
      </c>
      <c r="E39" s="136"/>
      <c r="F39" s="88"/>
    </row>
    <row r="40" spans="1:6" ht="10.5" customHeight="1">
      <c r="A40" s="141">
        <v>3030104</v>
      </c>
      <c r="B40" s="134" t="s">
        <v>184</v>
      </c>
      <c r="C40" s="135"/>
      <c r="D40" s="136">
        <v>0.59</v>
      </c>
      <c r="E40" s="136"/>
      <c r="F40" s="88"/>
    </row>
    <row r="41" spans="1:6" ht="10.5" customHeight="1">
      <c r="A41" s="141">
        <v>3030105</v>
      </c>
      <c r="B41" s="134" t="s">
        <v>226</v>
      </c>
      <c r="C41" s="135"/>
      <c r="D41" s="136">
        <v>2.75</v>
      </c>
      <c r="E41" s="136"/>
      <c r="F41" s="88"/>
    </row>
    <row r="42" spans="1:6" ht="10.5" customHeight="1">
      <c r="A42" s="141">
        <v>3030206</v>
      </c>
      <c r="B42" s="142" t="s">
        <v>227</v>
      </c>
      <c r="C42" s="141"/>
      <c r="D42" s="136">
        <v>11.36</v>
      </c>
      <c r="E42" s="136"/>
      <c r="F42" s="88"/>
    </row>
    <row r="43" spans="1:6" ht="10.5" customHeight="1">
      <c r="A43" s="141">
        <v>2013208</v>
      </c>
      <c r="B43" s="142" t="s">
        <v>228</v>
      </c>
      <c r="C43" s="141"/>
      <c r="D43" s="136">
        <v>6.33</v>
      </c>
      <c r="E43" s="136"/>
      <c r="F43" s="88"/>
    </row>
    <row r="44" spans="1:6" ht="10.5" customHeight="1">
      <c r="A44" s="141">
        <v>3030501</v>
      </c>
      <c r="B44" s="142" t="s">
        <v>229</v>
      </c>
      <c r="C44" s="141"/>
      <c r="D44" s="136">
        <v>10.84</v>
      </c>
      <c r="E44" s="136"/>
      <c r="F44" s="88"/>
    </row>
    <row r="45" spans="1:6" ht="10.5" customHeight="1">
      <c r="A45" s="141">
        <v>3039901</v>
      </c>
      <c r="B45" s="142" t="s">
        <v>230</v>
      </c>
      <c r="C45" s="143"/>
      <c r="D45" s="136">
        <v>3.64</v>
      </c>
      <c r="E45" s="136"/>
      <c r="F45" s="88"/>
    </row>
    <row r="46" spans="1:6" ht="10.5" customHeight="1">
      <c r="A46" s="141">
        <v>3039902</v>
      </c>
      <c r="B46" s="142" t="s">
        <v>231</v>
      </c>
      <c r="C46" s="143"/>
      <c r="D46" s="144"/>
      <c r="E46" s="144"/>
      <c r="F46" s="88"/>
    </row>
  </sheetData>
  <sheetProtection/>
  <printOptions horizontalCentered="1"/>
  <pageMargins left="0.59" right="0.59" top="0.7900000000000001" bottom="0.7900000000000001" header="0.5" footer="0.5"/>
  <pageSetup fitToHeight="1" fitToWidth="1"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M19" sqref="M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7" t="s">
        <v>27</v>
      </c>
      <c r="B1" s="98"/>
      <c r="C1" s="98"/>
      <c r="D1" s="98"/>
      <c r="E1" s="98"/>
      <c r="F1" s="99"/>
    </row>
    <row r="2" spans="1:6" ht="16.5" customHeight="1">
      <c r="A2" s="100" t="s">
        <v>233</v>
      </c>
      <c r="B2" s="101"/>
      <c r="C2" s="101"/>
      <c r="D2" s="101"/>
      <c r="E2" s="101"/>
      <c r="F2" s="101"/>
    </row>
    <row r="3" spans="1:6" ht="16.5" customHeight="1">
      <c r="A3" s="102"/>
      <c r="B3" s="102"/>
      <c r="C3" s="103"/>
      <c r="D3" s="103"/>
      <c r="E3" s="104"/>
      <c r="F3" s="104" t="s">
        <v>47</v>
      </c>
    </row>
    <row r="4" spans="1:6" ht="16.5" customHeight="1">
      <c r="A4" s="105" t="s">
        <v>48</v>
      </c>
      <c r="B4" s="105"/>
      <c r="C4" s="105" t="s">
        <v>49</v>
      </c>
      <c r="D4" s="105"/>
      <c r="E4" s="105"/>
      <c r="F4" s="105"/>
    </row>
    <row r="5" spans="1:6" ht="16.5" customHeight="1">
      <c r="A5" s="105" t="s">
        <v>50</v>
      </c>
      <c r="B5" s="105" t="s">
        <v>51</v>
      </c>
      <c r="C5" s="105" t="s">
        <v>52</v>
      </c>
      <c r="D5" s="106" t="s">
        <v>51</v>
      </c>
      <c r="E5" s="105" t="s">
        <v>53</v>
      </c>
      <c r="F5" s="105" t="s">
        <v>51</v>
      </c>
    </row>
    <row r="6" spans="1:6" ht="16.5" customHeight="1">
      <c r="A6" s="107" t="s">
        <v>234</v>
      </c>
      <c r="B6" s="108"/>
      <c r="C6" s="109" t="s">
        <v>235</v>
      </c>
      <c r="D6" s="110"/>
      <c r="E6" s="111" t="s">
        <v>236</v>
      </c>
      <c r="F6" s="112">
        <f>SUM(F7:F10)</f>
        <v>0</v>
      </c>
    </row>
    <row r="7" spans="1:6" ht="16.5" customHeight="1">
      <c r="A7" s="113"/>
      <c r="B7" s="108"/>
      <c r="C7" s="109" t="s">
        <v>237</v>
      </c>
      <c r="D7" s="110"/>
      <c r="E7" s="114" t="s">
        <v>238</v>
      </c>
      <c r="F7" s="115"/>
    </row>
    <row r="8" spans="1:8" ht="16.5" customHeight="1">
      <c r="A8" s="113"/>
      <c r="B8" s="108"/>
      <c r="C8" s="109" t="s">
        <v>239</v>
      </c>
      <c r="D8" s="110"/>
      <c r="E8" s="114" t="s">
        <v>240</v>
      </c>
      <c r="F8" s="115"/>
      <c r="H8" s="61"/>
    </row>
    <row r="9" spans="1:6" ht="16.5" customHeight="1">
      <c r="A9" s="107"/>
      <c r="B9" s="108"/>
      <c r="C9" s="109" t="s">
        <v>241</v>
      </c>
      <c r="D9" s="110"/>
      <c r="E9" s="114" t="s">
        <v>242</v>
      </c>
      <c r="F9" s="115"/>
    </row>
    <row r="10" spans="1:7" ht="16.5" customHeight="1">
      <c r="A10" s="107"/>
      <c r="B10" s="108"/>
      <c r="C10" s="109" t="s">
        <v>243</v>
      </c>
      <c r="D10" s="110"/>
      <c r="E10" s="114" t="s">
        <v>244</v>
      </c>
      <c r="F10" s="115"/>
      <c r="G10" s="61"/>
    </row>
    <row r="11" spans="1:7" ht="16.5" customHeight="1">
      <c r="A11" s="113"/>
      <c r="B11" s="108"/>
      <c r="C11" s="109" t="s">
        <v>245</v>
      </c>
      <c r="D11" s="110"/>
      <c r="E11" s="114" t="s">
        <v>246</v>
      </c>
      <c r="F11" s="112">
        <f>SUM(F12:F21)</f>
        <v>0</v>
      </c>
      <c r="G11" s="61"/>
    </row>
    <row r="12" spans="1:7" ht="16.5" customHeight="1">
      <c r="A12" s="113"/>
      <c r="B12" s="108"/>
      <c r="C12" s="109" t="s">
        <v>247</v>
      </c>
      <c r="D12" s="110"/>
      <c r="E12" s="114" t="s">
        <v>238</v>
      </c>
      <c r="F12" s="115"/>
      <c r="G12" s="61"/>
    </row>
    <row r="13" spans="1:7" ht="16.5" customHeight="1">
      <c r="A13" s="116"/>
      <c r="B13" s="108"/>
      <c r="C13" s="109" t="s">
        <v>248</v>
      </c>
      <c r="D13" s="110"/>
      <c r="E13" s="114" t="s">
        <v>240</v>
      </c>
      <c r="F13" s="115"/>
      <c r="G13" s="61"/>
    </row>
    <row r="14" spans="1:6" ht="16.5" customHeight="1">
      <c r="A14" s="116"/>
      <c r="B14" s="108"/>
      <c r="C14" s="109" t="s">
        <v>249</v>
      </c>
      <c r="D14" s="110"/>
      <c r="E14" s="114" t="s">
        <v>242</v>
      </c>
      <c r="F14" s="115"/>
    </row>
    <row r="15" spans="1:6" ht="16.5" customHeight="1">
      <c r="A15" s="116"/>
      <c r="B15" s="108"/>
      <c r="C15" s="109" t="s">
        <v>250</v>
      </c>
      <c r="D15" s="110"/>
      <c r="E15" s="114" t="s">
        <v>251</v>
      </c>
      <c r="F15" s="115"/>
    </row>
    <row r="16" spans="1:8" ht="16.5" customHeight="1">
      <c r="A16" s="75"/>
      <c r="B16" s="117"/>
      <c r="C16" s="109" t="s">
        <v>252</v>
      </c>
      <c r="D16" s="110"/>
      <c r="E16" s="114" t="s">
        <v>253</v>
      </c>
      <c r="F16" s="115"/>
      <c r="H16" s="61"/>
    </row>
    <row r="17" spans="1:6" ht="16.5" customHeight="1">
      <c r="A17" s="88"/>
      <c r="B17" s="117"/>
      <c r="C17" s="109" t="s">
        <v>254</v>
      </c>
      <c r="D17" s="110"/>
      <c r="E17" s="114" t="s">
        <v>255</v>
      </c>
      <c r="F17" s="115"/>
    </row>
    <row r="18" spans="1:6" ht="16.5" customHeight="1">
      <c r="A18" s="88"/>
      <c r="B18" s="117"/>
      <c r="C18" s="109" t="s">
        <v>256</v>
      </c>
      <c r="D18" s="110"/>
      <c r="E18" s="114" t="s">
        <v>257</v>
      </c>
      <c r="F18" s="115"/>
    </row>
    <row r="19" spans="1:6" ht="16.5" customHeight="1">
      <c r="A19" s="116"/>
      <c r="B19" s="117"/>
      <c r="C19" s="109" t="s">
        <v>258</v>
      </c>
      <c r="D19" s="110"/>
      <c r="E19" s="114" t="s">
        <v>259</v>
      </c>
      <c r="F19" s="115"/>
    </row>
    <row r="20" spans="1:6" ht="16.5" customHeight="1">
      <c r="A20" s="116"/>
      <c r="B20" s="108"/>
      <c r="C20" s="109" t="s">
        <v>260</v>
      </c>
      <c r="D20" s="110"/>
      <c r="E20" s="114" t="s">
        <v>261</v>
      </c>
      <c r="F20" s="115"/>
    </row>
    <row r="21" spans="1:6" ht="16.5" customHeight="1">
      <c r="A21" s="75"/>
      <c r="B21" s="108"/>
      <c r="C21" s="88"/>
      <c r="D21" s="110"/>
      <c r="E21" s="114" t="s">
        <v>262</v>
      </c>
      <c r="F21" s="115"/>
    </row>
    <row r="22" spans="1:6" ht="16.5" customHeight="1">
      <c r="A22" s="88"/>
      <c r="B22" s="108"/>
      <c r="C22" s="88"/>
      <c r="D22" s="110"/>
      <c r="E22" s="118" t="s">
        <v>263</v>
      </c>
      <c r="F22" s="115"/>
    </row>
    <row r="23" spans="1:6" ht="16.5" customHeight="1">
      <c r="A23" s="88"/>
      <c r="B23" s="108"/>
      <c r="C23" s="88"/>
      <c r="D23" s="110"/>
      <c r="E23" s="118" t="s">
        <v>264</v>
      </c>
      <c r="F23" s="115"/>
    </row>
    <row r="24" spans="1:6" ht="16.5" customHeight="1">
      <c r="A24" s="88"/>
      <c r="B24" s="108"/>
      <c r="C24" s="109"/>
      <c r="D24" s="119"/>
      <c r="E24" s="118" t="s">
        <v>265</v>
      </c>
      <c r="F24" s="115"/>
    </row>
    <row r="25" spans="1:6" ht="16.5" customHeight="1">
      <c r="A25" s="88"/>
      <c r="B25" s="108"/>
      <c r="C25" s="109"/>
      <c r="D25" s="119"/>
      <c r="E25" s="107"/>
      <c r="F25" s="120"/>
    </row>
    <row r="26" spans="1:6" ht="16.5" customHeight="1">
      <c r="A26" s="106" t="s">
        <v>111</v>
      </c>
      <c r="B26" s="121">
        <f>B6</f>
        <v>0</v>
      </c>
      <c r="C26" s="106" t="s">
        <v>112</v>
      </c>
      <c r="D26" s="122">
        <f>SUM(D6:D20)</f>
        <v>0</v>
      </c>
      <c r="E26" s="106" t="s">
        <v>112</v>
      </c>
      <c r="F26" s="123">
        <f>SUM(F6,F11,F21,F22,F23)</f>
        <v>0</v>
      </c>
    </row>
    <row r="27" spans="2:6" ht="12.75" customHeight="1">
      <c r="B27" s="61"/>
      <c r="D27" s="61"/>
      <c r="F27" s="61"/>
    </row>
    <row r="28" spans="2:6" ht="12.75" customHeight="1">
      <c r="B28" s="61"/>
      <c r="D28" s="61"/>
      <c r="F28" s="61"/>
    </row>
    <row r="29" spans="2:6" ht="12.75" customHeight="1">
      <c r="B29" s="61"/>
      <c r="D29" s="61"/>
      <c r="F29" s="61"/>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1"/>
  <sheetViews>
    <sheetView showGridLines="0" showZeros="0" workbookViewId="0" topLeftCell="A1">
      <selection activeCell="C9" sqref="C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1" t="s">
        <v>31</v>
      </c>
    </row>
    <row r="2" spans="1:4" ht="28.5" customHeight="1">
      <c r="A2" s="83" t="s">
        <v>32</v>
      </c>
      <c r="B2" s="83"/>
      <c r="C2" s="83"/>
      <c r="D2" s="83"/>
    </row>
    <row r="3" ht="22.5" customHeight="1">
      <c r="D3" s="92" t="s">
        <v>47</v>
      </c>
    </row>
    <row r="4" spans="1:4" ht="22.5" customHeight="1">
      <c r="A4" s="85" t="s">
        <v>122</v>
      </c>
      <c r="B4" s="71" t="s">
        <v>266</v>
      </c>
      <c r="C4" s="85" t="s">
        <v>267</v>
      </c>
      <c r="D4" s="85" t="s">
        <v>268</v>
      </c>
    </row>
    <row r="5" spans="1:4" ht="17.25" customHeight="1">
      <c r="A5" s="72" t="s">
        <v>137</v>
      </c>
      <c r="B5" s="72" t="s">
        <v>137</v>
      </c>
      <c r="C5" s="72" t="s">
        <v>137</v>
      </c>
      <c r="D5" s="73" t="s">
        <v>137</v>
      </c>
    </row>
    <row r="6" spans="1:4" ht="22.5">
      <c r="A6" s="93">
        <v>134001</v>
      </c>
      <c r="B6" s="71" t="s">
        <v>269</v>
      </c>
      <c r="C6" s="71">
        <v>1200</v>
      </c>
      <c r="D6" s="71" t="s">
        <v>270</v>
      </c>
    </row>
    <row r="7" spans="1:4" ht="33.75">
      <c r="A7" s="93">
        <v>134001</v>
      </c>
      <c r="B7" s="71" t="s">
        <v>271</v>
      </c>
      <c r="C7" s="71">
        <v>900</v>
      </c>
      <c r="D7" s="71" t="s">
        <v>272</v>
      </c>
    </row>
    <row r="8" spans="1:4" ht="13.5">
      <c r="A8" s="93">
        <v>134001</v>
      </c>
      <c r="B8" s="71" t="s">
        <v>273</v>
      </c>
      <c r="C8" s="71">
        <v>44</v>
      </c>
      <c r="D8" s="71" t="s">
        <v>274</v>
      </c>
    </row>
    <row r="9" spans="1:4" ht="13.5">
      <c r="A9" s="93">
        <v>134001</v>
      </c>
      <c r="B9" s="71" t="s">
        <v>275</v>
      </c>
      <c r="C9" s="71">
        <v>100</v>
      </c>
      <c r="D9" s="71" t="s">
        <v>276</v>
      </c>
    </row>
    <row r="10" spans="1:4" ht="13.5">
      <c r="A10" s="93">
        <v>134001</v>
      </c>
      <c r="B10" s="71" t="s">
        <v>277</v>
      </c>
      <c r="C10" s="71">
        <v>112.69</v>
      </c>
      <c r="D10" s="71" t="s">
        <v>277</v>
      </c>
    </row>
    <row r="11" spans="1:4" ht="13.5">
      <c r="A11" s="93">
        <v>134001</v>
      </c>
      <c r="B11" s="71" t="s">
        <v>278</v>
      </c>
      <c r="C11" s="71">
        <v>143.31</v>
      </c>
      <c r="D11" s="71" t="s">
        <v>278</v>
      </c>
    </row>
    <row r="12" spans="1:4" ht="13.5">
      <c r="A12" s="93">
        <v>134001</v>
      </c>
      <c r="B12" s="71" t="s">
        <v>279</v>
      </c>
      <c r="C12" s="71">
        <v>70</v>
      </c>
      <c r="D12" s="94" t="s">
        <v>279</v>
      </c>
    </row>
    <row r="13" spans="1:4" ht="13.5">
      <c r="A13" s="93">
        <v>134002</v>
      </c>
      <c r="B13" s="71" t="s">
        <v>280</v>
      </c>
      <c r="C13" s="71">
        <v>35</v>
      </c>
      <c r="D13" s="94" t="s">
        <v>281</v>
      </c>
    </row>
    <row r="14" spans="1:4" ht="22.5">
      <c r="A14" s="93">
        <v>134002</v>
      </c>
      <c r="B14" s="71" t="s">
        <v>280</v>
      </c>
      <c r="C14" s="71">
        <v>85</v>
      </c>
      <c r="D14" s="94" t="s">
        <v>282</v>
      </c>
    </row>
    <row r="15" spans="1:4" ht="13.5">
      <c r="A15" s="93">
        <v>134005</v>
      </c>
      <c r="B15" s="71" t="s">
        <v>283</v>
      </c>
      <c r="C15" s="71">
        <v>100</v>
      </c>
      <c r="D15" s="71" t="s">
        <v>283</v>
      </c>
    </row>
    <row r="16" spans="1:4" ht="13.5">
      <c r="A16" s="93">
        <v>134006</v>
      </c>
      <c r="B16" s="71" t="s">
        <v>284</v>
      </c>
      <c r="C16" s="71">
        <v>40</v>
      </c>
      <c r="D16" s="71" t="s">
        <v>285</v>
      </c>
    </row>
    <row r="17" spans="1:4" s="91" customFormat="1" ht="13.5">
      <c r="A17" s="93"/>
      <c r="B17" s="95"/>
      <c r="C17" s="74">
        <f>SUM(C6:C16)</f>
        <v>2830</v>
      </c>
      <c r="D17" s="96"/>
    </row>
    <row r="18" spans="1:2" ht="12.75" customHeight="1">
      <c r="A18" s="61"/>
      <c r="B18" s="61"/>
    </row>
    <row r="19" spans="1:3" ht="12.75" customHeight="1">
      <c r="A19" s="61"/>
      <c r="B19" s="61"/>
      <c r="C19" s="61"/>
    </row>
    <row r="20" spans="1:3" ht="12.75" customHeight="1">
      <c r="A20" s="61"/>
      <c r="B20" s="61"/>
      <c r="C20" s="61"/>
    </row>
    <row r="21" ht="12.75" customHeight="1">
      <c r="B21" s="61"/>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A2" sqref="A2:IV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1" t="s">
        <v>33</v>
      </c>
    </row>
    <row r="2" spans="1:14" ht="23.25" customHeight="1">
      <c r="A2" s="83" t="s">
        <v>34</v>
      </c>
      <c r="B2" s="83"/>
      <c r="C2" s="83"/>
      <c r="D2" s="83"/>
      <c r="E2" s="83"/>
      <c r="F2" s="83"/>
      <c r="G2" s="83"/>
      <c r="H2" s="83"/>
      <c r="I2" s="83"/>
      <c r="J2" s="83"/>
      <c r="K2" s="83"/>
      <c r="L2" s="83"/>
      <c r="M2" s="83"/>
      <c r="N2" s="89"/>
    </row>
    <row r="3" spans="13:14" ht="26.25" customHeight="1">
      <c r="M3" s="90" t="s">
        <v>47</v>
      </c>
      <c r="N3" s="90"/>
    </row>
    <row r="4" spans="1:14" ht="18" customHeight="1">
      <c r="A4" s="69" t="s">
        <v>286</v>
      </c>
      <c r="B4" s="69"/>
      <c r="C4" s="69"/>
      <c r="D4" s="69" t="s">
        <v>122</v>
      </c>
      <c r="E4" s="65" t="s">
        <v>287</v>
      </c>
      <c r="F4" s="69" t="s">
        <v>288</v>
      </c>
      <c r="G4" s="84" t="s">
        <v>289</v>
      </c>
      <c r="H4" s="77" t="s">
        <v>290</v>
      </c>
      <c r="I4" s="69" t="s">
        <v>291</v>
      </c>
      <c r="J4" s="69" t="s">
        <v>163</v>
      </c>
      <c r="K4" s="69"/>
      <c r="L4" s="78" t="s">
        <v>292</v>
      </c>
      <c r="M4" s="69" t="s">
        <v>293</v>
      </c>
      <c r="N4" s="64" t="s">
        <v>294</v>
      </c>
    </row>
    <row r="5" spans="1:14" ht="18" customHeight="1">
      <c r="A5" s="85" t="s">
        <v>295</v>
      </c>
      <c r="B5" s="85" t="s">
        <v>296</v>
      </c>
      <c r="C5" s="85" t="s">
        <v>297</v>
      </c>
      <c r="D5" s="69"/>
      <c r="E5" s="65"/>
      <c r="F5" s="69"/>
      <c r="G5" s="86"/>
      <c r="H5" s="77"/>
      <c r="I5" s="69"/>
      <c r="J5" s="69" t="s">
        <v>295</v>
      </c>
      <c r="K5" s="69" t="s">
        <v>296</v>
      </c>
      <c r="L5" s="81"/>
      <c r="M5" s="69"/>
      <c r="N5" s="64"/>
    </row>
    <row r="6" spans="1:14" ht="18" customHeight="1">
      <c r="A6" s="85" t="s">
        <v>137</v>
      </c>
      <c r="B6" s="85" t="s">
        <v>137</v>
      </c>
      <c r="C6" s="85" t="s">
        <v>137</v>
      </c>
      <c r="D6" s="72" t="s">
        <v>137</v>
      </c>
      <c r="E6" s="72" t="s">
        <v>137</v>
      </c>
      <c r="F6" s="87" t="s">
        <v>137</v>
      </c>
      <c r="G6" s="72" t="s">
        <v>137</v>
      </c>
      <c r="H6" s="72" t="s">
        <v>137</v>
      </c>
      <c r="I6" s="72" t="s">
        <v>137</v>
      </c>
      <c r="J6" s="69" t="s">
        <v>137</v>
      </c>
      <c r="K6" s="69" t="s">
        <v>137</v>
      </c>
      <c r="L6" s="72" t="s">
        <v>137</v>
      </c>
      <c r="M6" s="72" t="s">
        <v>137</v>
      </c>
      <c r="N6" s="72" t="s">
        <v>137</v>
      </c>
    </row>
    <row r="7" spans="1:14" ht="18" customHeight="1">
      <c r="A7" s="85"/>
      <c r="B7" s="85"/>
      <c r="C7" s="85"/>
      <c r="D7" s="75"/>
      <c r="E7" s="75"/>
      <c r="F7" s="75"/>
      <c r="G7" s="75"/>
      <c r="H7" s="75"/>
      <c r="I7" s="75"/>
      <c r="J7" s="69"/>
      <c r="K7" s="69"/>
      <c r="L7" s="75"/>
      <c r="M7" s="75"/>
      <c r="N7" s="75"/>
    </row>
    <row r="8" spans="1:14" ht="18" customHeight="1">
      <c r="A8" s="85"/>
      <c r="B8" s="85"/>
      <c r="C8" s="85"/>
      <c r="D8" s="75"/>
      <c r="E8" s="75"/>
      <c r="F8" s="88"/>
      <c r="G8" s="88"/>
      <c r="H8" s="88"/>
      <c r="I8" s="75"/>
      <c r="J8" s="69"/>
      <c r="K8" s="69"/>
      <c r="L8" s="75"/>
      <c r="M8" s="75"/>
      <c r="N8" s="75"/>
    </row>
    <row r="9" spans="1:14" ht="18" customHeight="1">
      <c r="A9" s="85"/>
      <c r="B9" s="85"/>
      <c r="C9" s="85"/>
      <c r="D9" s="75"/>
      <c r="E9" s="88"/>
      <c r="F9" s="88"/>
      <c r="G9" s="88"/>
      <c r="H9" s="88"/>
      <c r="I9" s="75"/>
      <c r="J9" s="69"/>
      <c r="K9" s="69"/>
      <c r="L9" s="75"/>
      <c r="M9" s="75"/>
      <c r="N9" s="88"/>
    </row>
    <row r="10" spans="1:14" ht="18" customHeight="1">
      <c r="A10" s="85"/>
      <c r="B10" s="85"/>
      <c r="C10" s="85"/>
      <c r="D10" s="75"/>
      <c r="E10" s="88"/>
      <c r="F10" s="88"/>
      <c r="G10" s="88"/>
      <c r="H10" s="88"/>
      <c r="I10" s="75"/>
      <c r="J10" s="69"/>
      <c r="K10" s="69"/>
      <c r="L10" s="75"/>
      <c r="M10" s="75"/>
      <c r="N10" s="88"/>
    </row>
    <row r="11" spans="1:14" ht="18" customHeight="1">
      <c r="A11" s="85"/>
      <c r="B11" s="85"/>
      <c r="C11" s="85"/>
      <c r="D11" s="75"/>
      <c r="E11" s="88"/>
      <c r="F11" s="88"/>
      <c r="G11" s="88"/>
      <c r="H11" s="75"/>
      <c r="I11" s="75"/>
      <c r="J11" s="69"/>
      <c r="K11" s="69"/>
      <c r="L11" s="75"/>
      <c r="M11" s="75"/>
      <c r="N11" s="88"/>
    </row>
    <row r="12" spans="1:14" ht="18" customHeight="1">
      <c r="A12" s="85"/>
      <c r="B12" s="85"/>
      <c r="C12" s="85"/>
      <c r="D12" s="75"/>
      <c r="E12" s="88"/>
      <c r="F12" s="88"/>
      <c r="G12" s="88"/>
      <c r="H12" s="75"/>
      <c r="I12" s="75"/>
      <c r="J12" s="69"/>
      <c r="K12" s="69"/>
      <c r="L12" s="75"/>
      <c r="M12" s="75"/>
      <c r="N12" s="88"/>
    </row>
    <row r="13" spans="1:14" ht="18" customHeight="1">
      <c r="A13" s="85"/>
      <c r="B13" s="85"/>
      <c r="C13" s="85"/>
      <c r="D13" s="75"/>
      <c r="E13" s="88"/>
      <c r="F13" s="88"/>
      <c r="G13" s="88"/>
      <c r="H13" s="75"/>
      <c r="I13" s="75"/>
      <c r="J13" s="69"/>
      <c r="K13" s="69"/>
      <c r="L13" s="75"/>
      <c r="M13" s="75"/>
      <c r="N13" s="75"/>
    </row>
    <row r="14" spans="1:14" ht="18" customHeight="1">
      <c r="A14" s="85"/>
      <c r="B14" s="85"/>
      <c r="C14" s="85"/>
      <c r="D14" s="75"/>
      <c r="E14" s="88"/>
      <c r="F14" s="88"/>
      <c r="G14" s="88"/>
      <c r="H14" s="75"/>
      <c r="I14" s="75"/>
      <c r="J14" s="69"/>
      <c r="K14" s="69"/>
      <c r="L14" s="75"/>
      <c r="M14" s="75"/>
      <c r="N14" s="75"/>
    </row>
    <row r="15" spans="1:14" ht="18" customHeight="1">
      <c r="A15" s="85"/>
      <c r="B15" s="85"/>
      <c r="C15" s="85"/>
      <c r="D15" s="75"/>
      <c r="E15" s="88"/>
      <c r="F15" s="88"/>
      <c r="G15" s="88"/>
      <c r="H15" s="75"/>
      <c r="I15" s="88"/>
      <c r="J15" s="69"/>
      <c r="K15" s="69"/>
      <c r="L15" s="88"/>
      <c r="M15" s="75"/>
      <c r="N15" s="88"/>
    </row>
    <row r="16" ht="12.75" customHeight="1">
      <c r="M16" s="61"/>
    </row>
    <row r="17" ht="12.75" customHeight="1">
      <c r="M17" s="61"/>
    </row>
    <row r="18" ht="12.75" customHeight="1">
      <c r="M18" s="61"/>
    </row>
    <row r="19" ht="12.75" customHeight="1">
      <c r="M19" s="61"/>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15"/>
  <sheetViews>
    <sheetView showGridLines="0" showZeros="0" workbookViewId="0" topLeftCell="A1">
      <selection activeCell="X12" sqref="X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36</v>
      </c>
      <c r="C1" s="62" t="s">
        <v>36</v>
      </c>
    </row>
    <row r="2" spans="1:29" ht="28.5" customHeight="1">
      <c r="A2" s="63" t="s">
        <v>37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2" t="s">
        <v>47</v>
      </c>
    </row>
    <row r="4" spans="1:29" ht="17.25" customHeight="1">
      <c r="A4" s="64" t="s">
        <v>122</v>
      </c>
      <c r="B4" s="64" t="s">
        <v>123</v>
      </c>
      <c r="C4" s="65" t="s">
        <v>298</v>
      </c>
      <c r="D4" s="66"/>
      <c r="E4" s="66"/>
      <c r="F4" s="66"/>
      <c r="G4" s="66"/>
      <c r="H4" s="66"/>
      <c r="I4" s="66"/>
      <c r="J4" s="66"/>
      <c r="K4" s="77"/>
      <c r="L4" s="65" t="s">
        <v>299</v>
      </c>
      <c r="M4" s="66"/>
      <c r="N4" s="66"/>
      <c r="O4" s="66"/>
      <c r="P4" s="66"/>
      <c r="Q4" s="66"/>
      <c r="R4" s="66"/>
      <c r="S4" s="66"/>
      <c r="T4" s="77"/>
      <c r="U4" s="65" t="s">
        <v>300</v>
      </c>
      <c r="V4" s="66"/>
      <c r="W4" s="66"/>
      <c r="X4" s="66"/>
      <c r="Y4" s="66"/>
      <c r="Z4" s="66"/>
      <c r="AA4" s="66"/>
      <c r="AB4" s="66"/>
      <c r="AC4" s="77"/>
    </row>
    <row r="5" spans="1:29" ht="17.25" customHeight="1">
      <c r="A5" s="64"/>
      <c r="B5" s="64"/>
      <c r="C5" s="67" t="s">
        <v>127</v>
      </c>
      <c r="D5" s="65" t="s">
        <v>301</v>
      </c>
      <c r="E5" s="66"/>
      <c r="F5" s="66"/>
      <c r="G5" s="66"/>
      <c r="H5" s="66"/>
      <c r="I5" s="77"/>
      <c r="J5" s="78" t="s">
        <v>208</v>
      </c>
      <c r="K5" s="78" t="s">
        <v>210</v>
      </c>
      <c r="L5" s="67" t="s">
        <v>127</v>
      </c>
      <c r="M5" s="65" t="s">
        <v>301</v>
      </c>
      <c r="N5" s="66"/>
      <c r="O5" s="66"/>
      <c r="P5" s="66"/>
      <c r="Q5" s="66"/>
      <c r="R5" s="77"/>
      <c r="S5" s="78" t="s">
        <v>208</v>
      </c>
      <c r="T5" s="78" t="s">
        <v>210</v>
      </c>
      <c r="U5" s="67" t="s">
        <v>127</v>
      </c>
      <c r="V5" s="65" t="s">
        <v>301</v>
      </c>
      <c r="W5" s="66"/>
      <c r="X5" s="66"/>
      <c r="Y5" s="66"/>
      <c r="Z5" s="66"/>
      <c r="AA5" s="77"/>
      <c r="AB5" s="78" t="s">
        <v>208</v>
      </c>
      <c r="AC5" s="78" t="s">
        <v>210</v>
      </c>
    </row>
    <row r="6" spans="1:29" ht="23.25" customHeight="1">
      <c r="A6" s="64"/>
      <c r="B6" s="64"/>
      <c r="C6" s="68"/>
      <c r="D6" s="69" t="s">
        <v>135</v>
      </c>
      <c r="E6" s="69" t="s">
        <v>302</v>
      </c>
      <c r="F6" s="69" t="s">
        <v>212</v>
      </c>
      <c r="G6" s="69" t="s">
        <v>303</v>
      </c>
      <c r="H6" s="69"/>
      <c r="I6" s="69"/>
      <c r="J6" s="79"/>
      <c r="K6" s="79"/>
      <c r="L6" s="68"/>
      <c r="M6" s="69" t="s">
        <v>135</v>
      </c>
      <c r="N6" s="69" t="s">
        <v>302</v>
      </c>
      <c r="O6" s="80" t="s">
        <v>212</v>
      </c>
      <c r="P6" s="69" t="s">
        <v>303</v>
      </c>
      <c r="Q6" s="69"/>
      <c r="R6" s="69"/>
      <c r="S6" s="79"/>
      <c r="T6" s="79"/>
      <c r="U6" s="68"/>
      <c r="V6" s="69" t="s">
        <v>135</v>
      </c>
      <c r="W6" s="69" t="s">
        <v>302</v>
      </c>
      <c r="X6" s="69" t="s">
        <v>212</v>
      </c>
      <c r="Y6" s="69" t="s">
        <v>303</v>
      </c>
      <c r="Z6" s="69"/>
      <c r="AA6" s="69"/>
      <c r="AB6" s="79"/>
      <c r="AC6" s="79"/>
    </row>
    <row r="7" spans="1:29" ht="44.25" customHeight="1">
      <c r="A7" s="64"/>
      <c r="B7" s="64"/>
      <c r="C7" s="70"/>
      <c r="D7" s="69"/>
      <c r="E7" s="69"/>
      <c r="F7" s="69"/>
      <c r="G7" s="71" t="s">
        <v>135</v>
      </c>
      <c r="H7" s="71" t="s">
        <v>304</v>
      </c>
      <c r="I7" s="71" t="s">
        <v>305</v>
      </c>
      <c r="J7" s="81"/>
      <c r="K7" s="81"/>
      <c r="L7" s="70"/>
      <c r="M7" s="69"/>
      <c r="N7" s="69"/>
      <c r="O7" s="69"/>
      <c r="P7" s="71" t="s">
        <v>135</v>
      </c>
      <c r="Q7" s="71" t="s">
        <v>304</v>
      </c>
      <c r="R7" s="71" t="s">
        <v>305</v>
      </c>
      <c r="S7" s="81"/>
      <c r="T7" s="81"/>
      <c r="U7" s="70"/>
      <c r="V7" s="69"/>
      <c r="W7" s="69"/>
      <c r="X7" s="69"/>
      <c r="Y7" s="71" t="s">
        <v>135</v>
      </c>
      <c r="Z7" s="71" t="s">
        <v>304</v>
      </c>
      <c r="AA7" s="71" t="s">
        <v>305</v>
      </c>
      <c r="AB7" s="81"/>
      <c r="AC7" s="81"/>
    </row>
    <row r="8" spans="1:29" ht="19.5" customHeight="1">
      <c r="A8" s="72" t="s">
        <v>137</v>
      </c>
      <c r="B8" s="72" t="s">
        <v>137</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306</v>
      </c>
      <c r="V8" s="72" t="s">
        <v>307</v>
      </c>
      <c r="W8" s="72" t="s">
        <v>308</v>
      </c>
      <c r="X8" s="72" t="s">
        <v>309</v>
      </c>
      <c r="Y8" s="72" t="s">
        <v>310</v>
      </c>
      <c r="Z8" s="72" t="s">
        <v>311</v>
      </c>
      <c r="AA8" s="72" t="s">
        <v>312</v>
      </c>
      <c r="AB8" s="72" t="s">
        <v>313</v>
      </c>
      <c r="AC8" s="72" t="s">
        <v>314</v>
      </c>
    </row>
    <row r="9" spans="1:29" s="4" customFormat="1" ht="15" customHeight="1">
      <c r="A9" s="74">
        <v>134001</v>
      </c>
      <c r="B9" s="74" t="s">
        <v>315</v>
      </c>
      <c r="C9" s="75">
        <v>1.4</v>
      </c>
      <c r="D9" s="75"/>
      <c r="E9" s="75"/>
      <c r="F9" s="75">
        <v>1.4</v>
      </c>
      <c r="G9" s="76">
        <f>H9+I9</f>
        <v>0</v>
      </c>
      <c r="H9" s="74"/>
      <c r="I9" s="74"/>
      <c r="J9" s="74"/>
      <c r="K9" s="74"/>
      <c r="L9" s="75">
        <v>3.21</v>
      </c>
      <c r="M9" s="75">
        <v>3.21</v>
      </c>
      <c r="N9" s="75"/>
      <c r="O9" s="75">
        <v>3.21</v>
      </c>
      <c r="P9" s="76">
        <f>Q9+R9</f>
        <v>0</v>
      </c>
      <c r="Q9" s="74"/>
      <c r="R9" s="74"/>
      <c r="S9" s="74"/>
      <c r="T9" s="74"/>
      <c r="U9" s="76">
        <v>1.81</v>
      </c>
      <c r="V9" s="76">
        <v>1.81</v>
      </c>
      <c r="W9" s="76"/>
      <c r="X9" s="76">
        <v>1.81</v>
      </c>
      <c r="Y9" s="76">
        <f>P9-G9</f>
        <v>0</v>
      </c>
      <c r="Z9" s="76">
        <f>Q9-H9</f>
        <v>0</v>
      </c>
      <c r="AA9" s="76">
        <f>R9-I9</f>
        <v>0</v>
      </c>
      <c r="AB9" s="76">
        <f>S9-J9</f>
        <v>0</v>
      </c>
      <c r="AC9" s="76">
        <f>T9-K9</f>
        <v>0</v>
      </c>
    </row>
    <row r="10" spans="6:11" ht="12.75" customHeight="1">
      <c r="F10" s="61"/>
      <c r="G10" s="61"/>
      <c r="H10" s="61"/>
      <c r="I10" s="61"/>
      <c r="J10" s="61"/>
      <c r="K10" s="61"/>
    </row>
    <row r="11" spans="7:11" ht="12.75" customHeight="1">
      <c r="G11" s="61"/>
      <c r="H11" s="61"/>
      <c r="K11" s="61"/>
    </row>
    <row r="12" spans="8:11" ht="12.75" customHeight="1">
      <c r="H12" s="61"/>
      <c r="K12" s="61"/>
    </row>
    <row r="13" spans="8:11" ht="12.75" customHeight="1">
      <c r="H13" s="61"/>
      <c r="K13" s="61"/>
    </row>
    <row r="14" spans="9:11" ht="12.75" customHeight="1">
      <c r="I14" s="61"/>
      <c r="K14" s="61"/>
    </row>
    <row r="15" spans="9:10" ht="12.75" customHeight="1">
      <c r="I15" s="61"/>
      <c r="J15"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38</v>
      </c>
      <c r="B1" s="15"/>
      <c r="C1" s="15"/>
      <c r="D1" s="15"/>
    </row>
    <row r="2" spans="1:9" ht="33.75" customHeight="1">
      <c r="A2" s="16" t="s">
        <v>316</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317</v>
      </c>
      <c r="B5" s="22"/>
      <c r="C5" s="22"/>
      <c r="D5" s="23"/>
      <c r="E5" s="23"/>
      <c r="F5" s="23"/>
      <c r="G5" s="23"/>
      <c r="H5" s="23"/>
      <c r="I5" s="23"/>
    </row>
    <row r="6" spans="1:9" ht="21.75" customHeight="1">
      <c r="A6" s="24" t="s">
        <v>318</v>
      </c>
      <c r="B6" s="25"/>
      <c r="C6" s="25"/>
      <c r="D6" s="26"/>
      <c r="E6" s="26"/>
      <c r="F6" s="24" t="s">
        <v>319</v>
      </c>
      <c r="G6" s="27"/>
      <c r="H6" s="23"/>
      <c r="I6" s="23"/>
    </row>
    <row r="7" spans="1:9" ht="21.75" customHeight="1">
      <c r="A7" s="28" t="s">
        <v>320</v>
      </c>
      <c r="B7" s="29"/>
      <c r="C7" s="30"/>
      <c r="D7" s="31" t="s">
        <v>321</v>
      </c>
      <c r="E7" s="31"/>
      <c r="F7" s="32" t="s">
        <v>322</v>
      </c>
      <c r="G7" s="33"/>
      <c r="H7" s="34"/>
      <c r="I7" s="50"/>
    </row>
    <row r="8" spans="1:9" ht="21.75" customHeight="1">
      <c r="A8" s="35"/>
      <c r="B8" s="36"/>
      <c r="C8" s="37"/>
      <c r="D8" s="31" t="s">
        <v>323</v>
      </c>
      <c r="E8" s="31"/>
      <c r="F8" s="32" t="s">
        <v>323</v>
      </c>
      <c r="G8" s="33"/>
      <c r="H8" s="34"/>
      <c r="I8" s="50"/>
    </row>
    <row r="9" spans="1:9" ht="21.75" customHeight="1">
      <c r="A9" s="38"/>
      <c r="B9" s="39"/>
      <c r="C9" s="40"/>
      <c r="D9" s="31" t="s">
        <v>324</v>
      </c>
      <c r="E9" s="31"/>
      <c r="F9" s="32" t="s">
        <v>325</v>
      </c>
      <c r="G9" s="33"/>
      <c r="H9" s="34"/>
      <c r="I9" s="50"/>
    </row>
    <row r="10" spans="1:9" ht="21.75" customHeight="1">
      <c r="A10" s="23" t="s">
        <v>326</v>
      </c>
      <c r="B10" s="26" t="s">
        <v>327</v>
      </c>
      <c r="C10" s="26"/>
      <c r="D10" s="26"/>
      <c r="E10" s="26"/>
      <c r="F10" s="24" t="s">
        <v>328</v>
      </c>
      <c r="G10" s="25"/>
      <c r="H10" s="25"/>
      <c r="I10" s="27"/>
    </row>
    <row r="11" spans="1:9" ht="100.5" customHeight="1">
      <c r="A11" s="41"/>
      <c r="B11" s="42" t="s">
        <v>329</v>
      </c>
      <c r="C11" s="42"/>
      <c r="D11" s="42"/>
      <c r="E11" s="42"/>
      <c r="F11" s="43" t="s">
        <v>329</v>
      </c>
      <c r="G11" s="44"/>
      <c r="H11" s="45"/>
      <c r="I11" s="51"/>
    </row>
    <row r="12" spans="1:9" ht="24">
      <c r="A12" s="26" t="s">
        <v>330</v>
      </c>
      <c r="B12" s="46" t="s">
        <v>331</v>
      </c>
      <c r="C12" s="26" t="s">
        <v>332</v>
      </c>
      <c r="D12" s="26" t="s">
        <v>333</v>
      </c>
      <c r="E12" s="26" t="s">
        <v>334</v>
      </c>
      <c r="F12" s="26" t="s">
        <v>332</v>
      </c>
      <c r="G12" s="26" t="s">
        <v>333</v>
      </c>
      <c r="H12" s="26"/>
      <c r="I12" s="26" t="s">
        <v>334</v>
      </c>
    </row>
    <row r="13" spans="1:9" ht="21.75" customHeight="1">
      <c r="A13" s="26"/>
      <c r="B13" s="26" t="s">
        <v>335</v>
      </c>
      <c r="C13" s="26" t="s">
        <v>336</v>
      </c>
      <c r="D13" s="31" t="s">
        <v>337</v>
      </c>
      <c r="E13" s="47"/>
      <c r="F13" s="26" t="s">
        <v>336</v>
      </c>
      <c r="G13" s="48" t="s">
        <v>337</v>
      </c>
      <c r="H13" s="48"/>
      <c r="I13" s="47"/>
    </row>
    <row r="14" spans="1:9" ht="21.75" customHeight="1">
      <c r="A14" s="26"/>
      <c r="B14" s="23"/>
      <c r="C14" s="26"/>
      <c r="D14" s="31" t="s">
        <v>338</v>
      </c>
      <c r="E14" s="47"/>
      <c r="F14" s="26"/>
      <c r="G14" s="48" t="s">
        <v>338</v>
      </c>
      <c r="H14" s="48"/>
      <c r="I14" s="47"/>
    </row>
    <row r="15" spans="1:9" ht="21.75" customHeight="1">
      <c r="A15" s="26"/>
      <c r="B15" s="23"/>
      <c r="C15" s="26"/>
      <c r="D15" s="31" t="s">
        <v>339</v>
      </c>
      <c r="E15" s="47"/>
      <c r="F15" s="26"/>
      <c r="G15" s="48" t="s">
        <v>339</v>
      </c>
      <c r="H15" s="48"/>
      <c r="I15" s="47"/>
    </row>
    <row r="16" spans="1:9" ht="21.75" customHeight="1">
      <c r="A16" s="26"/>
      <c r="B16" s="23"/>
      <c r="C16" s="26" t="s">
        <v>340</v>
      </c>
      <c r="D16" s="31" t="s">
        <v>337</v>
      </c>
      <c r="E16" s="47"/>
      <c r="F16" s="26" t="s">
        <v>340</v>
      </c>
      <c r="G16" s="48" t="s">
        <v>337</v>
      </c>
      <c r="H16" s="48"/>
      <c r="I16" s="47"/>
    </row>
    <row r="17" spans="1:9" ht="21.75" customHeight="1">
      <c r="A17" s="26"/>
      <c r="B17" s="23"/>
      <c r="C17" s="26"/>
      <c r="D17" s="31" t="s">
        <v>338</v>
      </c>
      <c r="E17" s="47"/>
      <c r="F17" s="26"/>
      <c r="G17" s="48" t="s">
        <v>338</v>
      </c>
      <c r="H17" s="48"/>
      <c r="I17" s="47"/>
    </row>
    <row r="18" spans="1:9" ht="21.75" customHeight="1">
      <c r="A18" s="26"/>
      <c r="B18" s="23"/>
      <c r="C18" s="26"/>
      <c r="D18" s="31" t="s">
        <v>339</v>
      </c>
      <c r="E18" s="47"/>
      <c r="F18" s="26"/>
      <c r="G18" s="48" t="s">
        <v>339</v>
      </c>
      <c r="H18" s="48"/>
      <c r="I18" s="47"/>
    </row>
    <row r="19" spans="1:9" ht="21.75" customHeight="1">
      <c r="A19" s="26"/>
      <c r="B19" s="23"/>
      <c r="C19" s="26" t="s">
        <v>341</v>
      </c>
      <c r="D19" s="31" t="s">
        <v>337</v>
      </c>
      <c r="E19" s="47"/>
      <c r="F19" s="26" t="s">
        <v>341</v>
      </c>
      <c r="G19" s="48" t="s">
        <v>337</v>
      </c>
      <c r="H19" s="48"/>
      <c r="I19" s="47"/>
    </row>
    <row r="20" spans="1:9" ht="21.75" customHeight="1">
      <c r="A20" s="26"/>
      <c r="B20" s="23"/>
      <c r="C20" s="26"/>
      <c r="D20" s="31" t="s">
        <v>338</v>
      </c>
      <c r="E20" s="47"/>
      <c r="F20" s="26"/>
      <c r="G20" s="48" t="s">
        <v>338</v>
      </c>
      <c r="H20" s="48"/>
      <c r="I20" s="47"/>
    </row>
    <row r="21" spans="1:9" ht="21.75" customHeight="1">
      <c r="A21" s="26"/>
      <c r="B21" s="23"/>
      <c r="C21" s="26"/>
      <c r="D21" s="31" t="s">
        <v>339</v>
      </c>
      <c r="E21" s="47"/>
      <c r="F21" s="26"/>
      <c r="G21" s="48" t="s">
        <v>339</v>
      </c>
      <c r="H21" s="48"/>
      <c r="I21" s="47"/>
    </row>
    <row r="22" spans="1:9" ht="21.75" customHeight="1">
      <c r="A22" s="26"/>
      <c r="B22" s="23"/>
      <c r="C22" s="26" t="s">
        <v>342</v>
      </c>
      <c r="D22" s="31" t="s">
        <v>337</v>
      </c>
      <c r="E22" s="47"/>
      <c r="F22" s="26" t="s">
        <v>342</v>
      </c>
      <c r="G22" s="48" t="s">
        <v>337</v>
      </c>
      <c r="H22" s="48"/>
      <c r="I22" s="47"/>
    </row>
    <row r="23" spans="1:9" ht="21.75" customHeight="1">
      <c r="A23" s="26"/>
      <c r="B23" s="23"/>
      <c r="C23" s="26"/>
      <c r="D23" s="31" t="s">
        <v>338</v>
      </c>
      <c r="E23" s="47"/>
      <c r="F23" s="26"/>
      <c r="G23" s="48" t="s">
        <v>338</v>
      </c>
      <c r="H23" s="48"/>
      <c r="I23" s="47"/>
    </row>
    <row r="24" spans="1:9" ht="21.75" customHeight="1">
      <c r="A24" s="26"/>
      <c r="B24" s="23"/>
      <c r="C24" s="26"/>
      <c r="D24" s="31" t="s">
        <v>339</v>
      </c>
      <c r="E24" s="47"/>
      <c r="F24" s="26"/>
      <c r="G24" s="48" t="s">
        <v>339</v>
      </c>
      <c r="H24" s="48"/>
      <c r="I24" s="47"/>
    </row>
    <row r="25" spans="1:9" ht="21.75" customHeight="1">
      <c r="A25" s="26"/>
      <c r="B25" s="23"/>
      <c r="C25" s="26" t="s">
        <v>343</v>
      </c>
      <c r="D25" s="47"/>
      <c r="E25" s="26"/>
      <c r="F25" s="26" t="s">
        <v>343</v>
      </c>
      <c r="G25" s="48"/>
      <c r="H25" s="48"/>
      <c r="I25" s="47"/>
    </row>
    <row r="26" spans="1:9" ht="21.75" customHeight="1">
      <c r="A26" s="26"/>
      <c r="B26" s="26" t="s">
        <v>344</v>
      </c>
      <c r="C26" s="26" t="s">
        <v>345</v>
      </c>
      <c r="D26" s="31" t="s">
        <v>337</v>
      </c>
      <c r="E26" s="47"/>
      <c r="F26" s="26" t="s">
        <v>345</v>
      </c>
      <c r="G26" s="48" t="s">
        <v>337</v>
      </c>
      <c r="H26" s="48"/>
      <c r="I26" s="47"/>
    </row>
    <row r="27" spans="1:9" ht="21.75" customHeight="1">
      <c r="A27" s="26"/>
      <c r="B27" s="23"/>
      <c r="C27" s="26"/>
      <c r="D27" s="31" t="s">
        <v>338</v>
      </c>
      <c r="E27" s="47"/>
      <c r="F27" s="26"/>
      <c r="G27" s="48" t="s">
        <v>338</v>
      </c>
      <c r="H27" s="48"/>
      <c r="I27" s="47"/>
    </row>
    <row r="28" spans="1:9" ht="21.75" customHeight="1">
      <c r="A28" s="26"/>
      <c r="B28" s="23"/>
      <c r="C28" s="26"/>
      <c r="D28" s="31" t="s">
        <v>339</v>
      </c>
      <c r="E28" s="47"/>
      <c r="F28" s="26"/>
      <c r="G28" s="48" t="s">
        <v>339</v>
      </c>
      <c r="H28" s="48"/>
      <c r="I28" s="47"/>
    </row>
    <row r="29" spans="1:9" ht="21.75" customHeight="1">
      <c r="A29" s="26"/>
      <c r="B29" s="23"/>
      <c r="C29" s="26" t="s">
        <v>346</v>
      </c>
      <c r="D29" s="31" t="s">
        <v>337</v>
      </c>
      <c r="E29" s="47"/>
      <c r="F29" s="26" t="s">
        <v>346</v>
      </c>
      <c r="G29" s="48" t="s">
        <v>337</v>
      </c>
      <c r="H29" s="48"/>
      <c r="I29" s="47"/>
    </row>
    <row r="30" spans="1:9" ht="21.75" customHeight="1">
      <c r="A30" s="26"/>
      <c r="B30" s="23"/>
      <c r="C30" s="26"/>
      <c r="D30" s="31" t="s">
        <v>338</v>
      </c>
      <c r="E30" s="47"/>
      <c r="F30" s="26"/>
      <c r="G30" s="48" t="s">
        <v>338</v>
      </c>
      <c r="H30" s="48"/>
      <c r="I30" s="47"/>
    </row>
    <row r="31" spans="1:9" ht="21.75" customHeight="1">
      <c r="A31" s="26"/>
      <c r="B31" s="23"/>
      <c r="C31" s="26"/>
      <c r="D31" s="31" t="s">
        <v>339</v>
      </c>
      <c r="E31" s="47"/>
      <c r="F31" s="26"/>
      <c r="G31" s="48" t="s">
        <v>339</v>
      </c>
      <c r="H31" s="48"/>
      <c r="I31" s="47"/>
    </row>
    <row r="32" spans="1:9" ht="21.75" customHeight="1">
      <c r="A32" s="26"/>
      <c r="B32" s="23"/>
      <c r="C32" s="26" t="s">
        <v>347</v>
      </c>
      <c r="D32" s="31" t="s">
        <v>337</v>
      </c>
      <c r="E32" s="47"/>
      <c r="F32" s="26" t="s">
        <v>347</v>
      </c>
      <c r="G32" s="48" t="s">
        <v>337</v>
      </c>
      <c r="H32" s="48"/>
      <c r="I32" s="47"/>
    </row>
    <row r="33" spans="1:9" ht="21.75" customHeight="1">
      <c r="A33" s="26"/>
      <c r="B33" s="23"/>
      <c r="C33" s="26"/>
      <c r="D33" s="31" t="s">
        <v>338</v>
      </c>
      <c r="E33" s="47"/>
      <c r="F33" s="26"/>
      <c r="G33" s="48" t="s">
        <v>338</v>
      </c>
      <c r="H33" s="48"/>
      <c r="I33" s="47"/>
    </row>
    <row r="34" spans="1:9" ht="21.75" customHeight="1">
      <c r="A34" s="26"/>
      <c r="B34" s="23"/>
      <c r="C34" s="26"/>
      <c r="D34" s="31" t="s">
        <v>339</v>
      </c>
      <c r="E34" s="47"/>
      <c r="F34" s="26"/>
      <c r="G34" s="48" t="s">
        <v>339</v>
      </c>
      <c r="H34" s="48"/>
      <c r="I34" s="47"/>
    </row>
    <row r="35" spans="1:9" ht="21.75" customHeight="1">
      <c r="A35" s="26"/>
      <c r="B35" s="23"/>
      <c r="C35" s="26" t="s">
        <v>348</v>
      </c>
      <c r="D35" s="31" t="s">
        <v>337</v>
      </c>
      <c r="E35" s="47"/>
      <c r="F35" s="26" t="s">
        <v>348</v>
      </c>
      <c r="G35" s="48" t="s">
        <v>337</v>
      </c>
      <c r="H35" s="48"/>
      <c r="I35" s="47"/>
    </row>
    <row r="36" spans="1:9" ht="21.75" customHeight="1">
      <c r="A36" s="26"/>
      <c r="B36" s="23"/>
      <c r="C36" s="26"/>
      <c r="D36" s="31" t="s">
        <v>338</v>
      </c>
      <c r="E36" s="47"/>
      <c r="F36" s="26"/>
      <c r="G36" s="48" t="s">
        <v>338</v>
      </c>
      <c r="H36" s="48"/>
      <c r="I36" s="47"/>
    </row>
    <row r="37" spans="1:9" ht="21.75" customHeight="1">
      <c r="A37" s="26"/>
      <c r="B37" s="23"/>
      <c r="C37" s="26"/>
      <c r="D37" s="31" t="s">
        <v>339</v>
      </c>
      <c r="E37" s="47"/>
      <c r="F37" s="26"/>
      <c r="G37" s="48" t="s">
        <v>339</v>
      </c>
      <c r="H37" s="48"/>
      <c r="I37" s="47"/>
    </row>
    <row r="38" spans="1:9" ht="21.75" customHeight="1">
      <c r="A38" s="26"/>
      <c r="B38" s="23"/>
      <c r="C38" s="26" t="s">
        <v>343</v>
      </c>
      <c r="D38" s="47"/>
      <c r="E38" s="47"/>
      <c r="F38" s="26" t="s">
        <v>343</v>
      </c>
      <c r="G38" s="48"/>
      <c r="H38" s="48"/>
      <c r="I38" s="47"/>
    </row>
    <row r="39" spans="1:9" ht="21.75" customHeight="1">
      <c r="A39" s="26"/>
      <c r="B39" s="26" t="s">
        <v>349</v>
      </c>
      <c r="C39" s="26" t="s">
        <v>350</v>
      </c>
      <c r="D39" s="31" t="s">
        <v>337</v>
      </c>
      <c r="E39" s="23"/>
      <c r="F39" s="26" t="s">
        <v>350</v>
      </c>
      <c r="G39" s="48" t="s">
        <v>337</v>
      </c>
      <c r="H39" s="48"/>
      <c r="I39" s="47"/>
    </row>
    <row r="40" spans="1:9" ht="21.75" customHeight="1">
      <c r="A40" s="26"/>
      <c r="B40" s="26"/>
      <c r="C40" s="26"/>
      <c r="D40" s="31" t="s">
        <v>338</v>
      </c>
      <c r="E40" s="26"/>
      <c r="F40" s="26"/>
      <c r="G40" s="48" t="s">
        <v>338</v>
      </c>
      <c r="H40" s="48"/>
      <c r="I40" s="47"/>
    </row>
    <row r="41" spans="1:9" ht="21.75" customHeight="1">
      <c r="A41" s="26"/>
      <c r="B41" s="26"/>
      <c r="C41" s="26"/>
      <c r="D41" s="31" t="s">
        <v>339</v>
      </c>
      <c r="E41" s="26"/>
      <c r="F41" s="26"/>
      <c r="G41" s="48" t="s">
        <v>339</v>
      </c>
      <c r="H41" s="48"/>
      <c r="I41" s="47"/>
    </row>
    <row r="42" spans="1:9" ht="21.75" customHeight="1">
      <c r="A42" s="26"/>
      <c r="B42" s="26"/>
      <c r="C42" s="26" t="s">
        <v>343</v>
      </c>
      <c r="D42" s="47"/>
      <c r="E42" s="26"/>
      <c r="F42" s="26" t="s">
        <v>343</v>
      </c>
      <c r="G42" s="48"/>
      <c r="H42" s="48"/>
      <c r="I42" s="47"/>
    </row>
    <row r="43" spans="1:9" ht="21" customHeight="1">
      <c r="A43" s="49" t="s">
        <v>351</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C24" sqref="C24:D26"/>
    </sheetView>
  </sheetViews>
  <sheetFormatPr defaultColWidth="12" defaultRowHeight="11.25"/>
  <cols>
    <col min="1" max="1" width="12" style="13" customWidth="1"/>
    <col min="2" max="3" width="16.33203125" style="13" customWidth="1"/>
    <col min="4" max="4" width="9.33203125" style="13" customWidth="1"/>
    <col min="5" max="5" width="42" style="13" customWidth="1"/>
    <col min="6" max="8" width="18" style="13" customWidth="1"/>
    <col min="9" max="16384" width="12" style="13" customWidth="1"/>
  </cols>
  <sheetData>
    <row r="1" spans="1:4" s="52" customFormat="1" ht="16.5" customHeight="1">
      <c r="A1" s="14" t="s">
        <v>41</v>
      </c>
      <c r="B1" s="54"/>
      <c r="C1" s="54"/>
      <c r="D1" s="54"/>
    </row>
    <row r="2" spans="1:8" ht="23.25" customHeight="1">
      <c r="A2" s="16" t="s">
        <v>352</v>
      </c>
      <c r="B2" s="16"/>
      <c r="C2" s="16"/>
      <c r="D2" s="16"/>
      <c r="E2" s="16"/>
      <c r="F2" s="16"/>
      <c r="G2" s="16"/>
      <c r="H2" s="16"/>
    </row>
    <row r="3" spans="1:8" ht="18" customHeight="1">
      <c r="A3" s="17"/>
      <c r="B3" s="17"/>
      <c r="C3" s="17"/>
      <c r="D3" s="17"/>
      <c r="E3" s="17"/>
      <c r="F3" s="17"/>
      <c r="G3" s="17"/>
      <c r="H3" s="17"/>
    </row>
    <row r="4" spans="1:4" s="52" customFormat="1" ht="17.25" customHeight="1">
      <c r="A4" s="14"/>
      <c r="B4" s="14"/>
      <c r="C4" s="14"/>
      <c r="D4" s="14"/>
    </row>
    <row r="5" spans="1:8" ht="21.75" customHeight="1">
      <c r="A5" s="26" t="s">
        <v>353</v>
      </c>
      <c r="B5" s="26"/>
      <c r="C5" s="26"/>
      <c r="D5" s="26"/>
      <c r="E5" s="26"/>
      <c r="F5" s="26"/>
      <c r="G5" s="26"/>
      <c r="H5" s="26"/>
    </row>
    <row r="6" spans="1:8" ht="21.75" customHeight="1">
      <c r="A6" s="26" t="s">
        <v>354</v>
      </c>
      <c r="B6" s="26" t="s">
        <v>355</v>
      </c>
      <c r="C6" s="26"/>
      <c r="D6" s="23" t="s">
        <v>356</v>
      </c>
      <c r="E6" s="23"/>
      <c r="F6" s="23" t="s">
        <v>357</v>
      </c>
      <c r="G6" s="23"/>
      <c r="H6" s="23"/>
    </row>
    <row r="7" spans="1:8" ht="21.75" customHeight="1">
      <c r="A7" s="26"/>
      <c r="B7" s="26"/>
      <c r="C7" s="26"/>
      <c r="D7" s="23"/>
      <c r="E7" s="23"/>
      <c r="F7" s="23" t="s">
        <v>358</v>
      </c>
      <c r="G7" s="23" t="s">
        <v>359</v>
      </c>
      <c r="H7" s="23" t="s">
        <v>360</v>
      </c>
    </row>
    <row r="8" spans="1:8" ht="21.75" customHeight="1">
      <c r="A8" s="26"/>
      <c r="B8" s="26" t="s">
        <v>361</v>
      </c>
      <c r="C8" s="26"/>
      <c r="D8" s="26"/>
      <c r="E8" s="26"/>
      <c r="F8" s="47"/>
      <c r="G8" s="47"/>
      <c r="H8" s="47"/>
    </row>
    <row r="9" spans="1:8" ht="21.75" customHeight="1">
      <c r="A9" s="26"/>
      <c r="B9" s="26" t="s">
        <v>362</v>
      </c>
      <c r="C9" s="26"/>
      <c r="D9" s="26"/>
      <c r="E9" s="26"/>
      <c r="F9" s="47"/>
      <c r="G9" s="47"/>
      <c r="H9" s="47"/>
    </row>
    <row r="10" spans="1:8" ht="21.75" customHeight="1">
      <c r="A10" s="26"/>
      <c r="B10" s="26" t="s">
        <v>363</v>
      </c>
      <c r="C10" s="26"/>
      <c r="D10" s="26"/>
      <c r="E10" s="26"/>
      <c r="F10" s="47"/>
      <c r="G10" s="47"/>
      <c r="H10" s="47"/>
    </row>
    <row r="11" spans="1:8" ht="21.75" customHeight="1">
      <c r="A11" s="26"/>
      <c r="B11" s="26" t="s">
        <v>343</v>
      </c>
      <c r="C11" s="26"/>
      <c r="D11" s="26"/>
      <c r="E11" s="26"/>
      <c r="F11" s="47"/>
      <c r="G11" s="47"/>
      <c r="H11" s="47"/>
    </row>
    <row r="12" spans="1:8" ht="21.75" customHeight="1">
      <c r="A12" s="26"/>
      <c r="B12" s="26" t="s">
        <v>364</v>
      </c>
      <c r="C12" s="26"/>
      <c r="D12" s="26"/>
      <c r="E12" s="23"/>
      <c r="F12" s="47"/>
      <c r="G12" s="47"/>
      <c r="H12" s="47"/>
    </row>
    <row r="13" spans="1:8" ht="73.5" customHeight="1">
      <c r="A13" s="23" t="s">
        <v>365</v>
      </c>
      <c r="B13" s="55" t="s">
        <v>329</v>
      </c>
      <c r="C13" s="56"/>
      <c r="D13" s="56"/>
      <c r="E13" s="56"/>
      <c r="F13" s="56"/>
      <c r="G13" s="56"/>
      <c r="H13" s="56"/>
    </row>
    <row r="14" spans="1:8" ht="21.75" customHeight="1">
      <c r="A14" s="26" t="s">
        <v>366</v>
      </c>
      <c r="B14" s="23" t="s">
        <v>367</v>
      </c>
      <c r="C14" s="23" t="s">
        <v>332</v>
      </c>
      <c r="D14" s="23"/>
      <c r="E14" s="23" t="s">
        <v>333</v>
      </c>
      <c r="F14" s="23"/>
      <c r="G14" s="23" t="s">
        <v>334</v>
      </c>
      <c r="H14" s="23"/>
    </row>
    <row r="15" spans="1:8" ht="21.75" customHeight="1">
      <c r="A15" s="23"/>
      <c r="B15" s="23" t="s">
        <v>368</v>
      </c>
      <c r="C15" s="23" t="s">
        <v>336</v>
      </c>
      <c r="D15" s="23"/>
      <c r="E15" s="48" t="s">
        <v>337</v>
      </c>
      <c r="F15" s="57"/>
      <c r="G15" s="57"/>
      <c r="H15" s="57"/>
    </row>
    <row r="16" spans="1:8" ht="21.75" customHeight="1">
      <c r="A16" s="23"/>
      <c r="B16" s="23"/>
      <c r="C16" s="23"/>
      <c r="D16" s="23"/>
      <c r="E16" s="48" t="s">
        <v>338</v>
      </c>
      <c r="F16" s="57"/>
      <c r="G16" s="57"/>
      <c r="H16" s="57"/>
    </row>
    <row r="17" spans="1:8" ht="21.75" customHeight="1">
      <c r="A17" s="23"/>
      <c r="B17" s="23"/>
      <c r="C17" s="23"/>
      <c r="D17" s="23"/>
      <c r="E17" s="48" t="s">
        <v>339</v>
      </c>
      <c r="F17" s="57"/>
      <c r="G17" s="57"/>
      <c r="H17" s="57"/>
    </row>
    <row r="18" spans="1:8" ht="21.75" customHeight="1">
      <c r="A18" s="23"/>
      <c r="B18" s="23"/>
      <c r="C18" s="26" t="s">
        <v>340</v>
      </c>
      <c r="D18" s="26"/>
      <c r="E18" s="48" t="s">
        <v>337</v>
      </c>
      <c r="F18" s="57"/>
      <c r="G18" s="57"/>
      <c r="H18" s="57"/>
    </row>
    <row r="19" spans="1:8" ht="21.75" customHeight="1">
      <c r="A19" s="23"/>
      <c r="B19" s="23"/>
      <c r="C19" s="26"/>
      <c r="D19" s="26"/>
      <c r="E19" s="48" t="s">
        <v>338</v>
      </c>
      <c r="F19" s="57"/>
      <c r="G19" s="58"/>
      <c r="H19" s="58"/>
    </row>
    <row r="20" spans="1:8" ht="21.75" customHeight="1">
      <c r="A20" s="23"/>
      <c r="B20" s="23"/>
      <c r="C20" s="26"/>
      <c r="D20" s="26"/>
      <c r="E20" s="48" t="s">
        <v>339</v>
      </c>
      <c r="F20" s="59"/>
      <c r="G20" s="57"/>
      <c r="H20" s="57"/>
    </row>
    <row r="21" spans="1:8" ht="21.75" customHeight="1">
      <c r="A21" s="23"/>
      <c r="B21" s="23"/>
      <c r="C21" s="26" t="s">
        <v>341</v>
      </c>
      <c r="D21" s="26"/>
      <c r="E21" s="48" t="s">
        <v>337</v>
      </c>
      <c r="F21" s="59"/>
      <c r="G21" s="57"/>
      <c r="H21" s="57"/>
    </row>
    <row r="22" spans="1:8" ht="21.75" customHeight="1">
      <c r="A22" s="23"/>
      <c r="B22" s="23"/>
      <c r="C22" s="26"/>
      <c r="D22" s="26"/>
      <c r="E22" s="48" t="s">
        <v>338</v>
      </c>
      <c r="F22" s="57"/>
      <c r="G22" s="60"/>
      <c r="H22" s="60"/>
    </row>
    <row r="23" spans="1:8" ht="21.75" customHeight="1">
      <c r="A23" s="23"/>
      <c r="B23" s="23"/>
      <c r="C23" s="26"/>
      <c r="D23" s="26"/>
      <c r="E23" s="48" t="s">
        <v>339</v>
      </c>
      <c r="F23" s="57"/>
      <c r="G23" s="57"/>
      <c r="H23" s="57"/>
    </row>
    <row r="24" spans="1:8" ht="21.75" customHeight="1">
      <c r="A24" s="23"/>
      <c r="B24" s="23"/>
      <c r="C24" s="26" t="s">
        <v>342</v>
      </c>
      <c r="D24" s="26"/>
      <c r="E24" s="48" t="s">
        <v>337</v>
      </c>
      <c r="F24" s="57"/>
      <c r="G24" s="57"/>
      <c r="H24" s="57"/>
    </row>
    <row r="25" spans="1:8" ht="21.75" customHeight="1">
      <c r="A25" s="23"/>
      <c r="B25" s="23"/>
      <c r="C25" s="26"/>
      <c r="D25" s="26"/>
      <c r="E25" s="48" t="s">
        <v>338</v>
      </c>
      <c r="F25" s="57"/>
      <c r="G25" s="57"/>
      <c r="H25" s="57"/>
    </row>
    <row r="26" spans="1:8" ht="21.75" customHeight="1">
      <c r="A26" s="23"/>
      <c r="B26" s="23"/>
      <c r="C26" s="26"/>
      <c r="D26" s="26"/>
      <c r="E26" s="48" t="s">
        <v>339</v>
      </c>
      <c r="F26" s="57"/>
      <c r="G26" s="57"/>
      <c r="H26" s="57"/>
    </row>
    <row r="27" spans="1:8" ht="21.75" customHeight="1">
      <c r="A27" s="23"/>
      <c r="B27" s="23"/>
      <c r="C27" s="26" t="s">
        <v>343</v>
      </c>
      <c r="D27" s="26"/>
      <c r="E27" s="57"/>
      <c r="F27" s="57"/>
      <c r="G27" s="57"/>
      <c r="H27" s="57"/>
    </row>
    <row r="28" spans="1:8" ht="21.75" customHeight="1">
      <c r="A28" s="23"/>
      <c r="B28" s="23" t="s">
        <v>369</v>
      </c>
      <c r="C28" s="26" t="s">
        <v>345</v>
      </c>
      <c r="D28" s="26"/>
      <c r="E28" s="48" t="s">
        <v>337</v>
      </c>
      <c r="F28" s="57"/>
      <c r="G28" s="57"/>
      <c r="H28" s="57"/>
    </row>
    <row r="29" spans="1:8" ht="21.75" customHeight="1">
      <c r="A29" s="23"/>
      <c r="B29" s="23"/>
      <c r="C29" s="26"/>
      <c r="D29" s="26"/>
      <c r="E29" s="48" t="s">
        <v>338</v>
      </c>
      <c r="F29" s="57"/>
      <c r="G29" s="57"/>
      <c r="H29" s="57"/>
    </row>
    <row r="30" spans="1:8" ht="21.75" customHeight="1">
      <c r="A30" s="23"/>
      <c r="B30" s="23"/>
      <c r="C30" s="26"/>
      <c r="D30" s="26"/>
      <c r="E30" s="48" t="s">
        <v>339</v>
      </c>
      <c r="F30" s="57"/>
      <c r="G30" s="57"/>
      <c r="H30" s="57"/>
    </row>
    <row r="31" spans="1:8" ht="21.75" customHeight="1">
      <c r="A31" s="23"/>
      <c r="B31" s="23"/>
      <c r="C31" s="26" t="s">
        <v>346</v>
      </c>
      <c r="D31" s="26"/>
      <c r="E31" s="48" t="s">
        <v>337</v>
      </c>
      <c r="F31" s="57"/>
      <c r="G31" s="57"/>
      <c r="H31" s="57"/>
    </row>
    <row r="32" spans="1:8" ht="21.75" customHeight="1">
      <c r="A32" s="23"/>
      <c r="B32" s="23"/>
      <c r="C32" s="26"/>
      <c r="D32" s="26"/>
      <c r="E32" s="48" t="s">
        <v>338</v>
      </c>
      <c r="F32" s="57"/>
      <c r="G32" s="57"/>
      <c r="H32" s="57"/>
    </row>
    <row r="33" spans="1:8" ht="21.75" customHeight="1">
      <c r="A33" s="23"/>
      <c r="B33" s="23"/>
      <c r="C33" s="26"/>
      <c r="D33" s="26"/>
      <c r="E33" s="48" t="s">
        <v>339</v>
      </c>
      <c r="F33" s="57"/>
      <c r="G33" s="57"/>
      <c r="H33" s="57"/>
    </row>
    <row r="34" spans="1:8" ht="21.75" customHeight="1">
      <c r="A34" s="23"/>
      <c r="B34" s="23"/>
      <c r="C34" s="26" t="s">
        <v>347</v>
      </c>
      <c r="D34" s="26"/>
      <c r="E34" s="48" t="s">
        <v>337</v>
      </c>
      <c r="F34" s="57"/>
      <c r="G34" s="57"/>
      <c r="H34" s="57"/>
    </row>
    <row r="35" spans="1:8" ht="21.75" customHeight="1">
      <c r="A35" s="23"/>
      <c r="B35" s="23"/>
      <c r="C35" s="26"/>
      <c r="D35" s="26"/>
      <c r="E35" s="48" t="s">
        <v>338</v>
      </c>
      <c r="F35" s="57"/>
      <c r="G35" s="57"/>
      <c r="H35" s="57"/>
    </row>
    <row r="36" spans="1:8" ht="21.75" customHeight="1">
      <c r="A36" s="23"/>
      <c r="B36" s="23"/>
      <c r="C36" s="26"/>
      <c r="D36" s="26"/>
      <c r="E36" s="48" t="s">
        <v>339</v>
      </c>
      <c r="F36" s="57"/>
      <c r="G36" s="57"/>
      <c r="H36" s="57"/>
    </row>
    <row r="37" spans="1:8" ht="21.75" customHeight="1">
      <c r="A37" s="23"/>
      <c r="B37" s="23"/>
      <c r="C37" s="26" t="s">
        <v>348</v>
      </c>
      <c r="D37" s="26"/>
      <c r="E37" s="48" t="s">
        <v>337</v>
      </c>
      <c r="F37" s="57"/>
      <c r="G37" s="57"/>
      <c r="H37" s="57"/>
    </row>
    <row r="38" spans="1:8" ht="21.75" customHeight="1">
      <c r="A38" s="23"/>
      <c r="B38" s="23"/>
      <c r="C38" s="26"/>
      <c r="D38" s="26"/>
      <c r="E38" s="48" t="s">
        <v>338</v>
      </c>
      <c r="F38" s="57"/>
      <c r="G38" s="57"/>
      <c r="H38" s="57"/>
    </row>
    <row r="39" spans="1:8" ht="21.75" customHeight="1">
      <c r="A39" s="23"/>
      <c r="B39" s="23"/>
      <c r="C39" s="26"/>
      <c r="D39" s="26"/>
      <c r="E39" s="48" t="s">
        <v>339</v>
      </c>
      <c r="F39" s="57"/>
      <c r="G39" s="57"/>
      <c r="H39" s="57"/>
    </row>
    <row r="40" spans="1:8" ht="21.75" customHeight="1">
      <c r="A40" s="23"/>
      <c r="B40" s="23"/>
      <c r="C40" s="26" t="s">
        <v>343</v>
      </c>
      <c r="D40" s="26"/>
      <c r="E40" s="57"/>
      <c r="F40" s="57"/>
      <c r="G40" s="57"/>
      <c r="H40" s="57"/>
    </row>
    <row r="41" spans="1:8" ht="21.75" customHeight="1">
      <c r="A41" s="23"/>
      <c r="B41" s="26" t="s">
        <v>370</v>
      </c>
      <c r="C41" s="26" t="s">
        <v>350</v>
      </c>
      <c r="D41" s="26"/>
      <c r="E41" s="48" t="s">
        <v>337</v>
      </c>
      <c r="F41" s="57"/>
      <c r="G41" s="57"/>
      <c r="H41" s="57"/>
    </row>
    <row r="42" spans="1:8" ht="21.75" customHeight="1">
      <c r="A42" s="23"/>
      <c r="B42" s="26"/>
      <c r="C42" s="26"/>
      <c r="D42" s="26"/>
      <c r="E42" s="48" t="s">
        <v>338</v>
      </c>
      <c r="F42" s="57"/>
      <c r="G42" s="57"/>
      <c r="H42" s="57"/>
    </row>
    <row r="43" spans="1:8" ht="21.75" customHeight="1">
      <c r="A43" s="23"/>
      <c r="B43" s="26"/>
      <c r="C43" s="26"/>
      <c r="D43" s="26"/>
      <c r="E43" s="48" t="s">
        <v>339</v>
      </c>
      <c r="F43" s="57"/>
      <c r="G43" s="57"/>
      <c r="H43" s="57"/>
    </row>
    <row r="44" spans="1:8" ht="21.75" customHeight="1">
      <c r="A44" s="23"/>
      <c r="B44" s="26"/>
      <c r="C44" s="26" t="s">
        <v>343</v>
      </c>
      <c r="D44" s="26"/>
      <c r="E44" s="57"/>
      <c r="F44" s="57"/>
      <c r="G44" s="57"/>
      <c r="H44" s="57"/>
    </row>
    <row r="45" spans="1:8" s="53" customFormat="1" ht="24" customHeight="1">
      <c r="A45" s="49" t="s">
        <v>371</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3" customWidth="1"/>
    <col min="3" max="3" width="16.5" style="13" customWidth="1"/>
    <col min="4" max="4" width="32.5" style="13" customWidth="1"/>
    <col min="5" max="5" width="26.16015625" style="13" customWidth="1"/>
    <col min="6" max="6" width="16.5" style="13" customWidth="1"/>
    <col min="7" max="7" width="16.83203125" style="13" customWidth="1"/>
    <col min="8" max="8" width="16.5" style="13" customWidth="1"/>
    <col min="9" max="9" width="26.16015625" style="13" customWidth="1"/>
    <col min="10" max="16384" width="12" style="13" customWidth="1"/>
  </cols>
  <sheetData>
    <row r="1" spans="1:4" ht="16.5" customHeight="1">
      <c r="A1" s="14" t="s">
        <v>43</v>
      </c>
      <c r="B1" s="15"/>
      <c r="C1" s="15"/>
      <c r="D1" s="15"/>
    </row>
    <row r="2" spans="1:9" ht="33.75" customHeight="1">
      <c r="A2" s="16" t="s">
        <v>372</v>
      </c>
      <c r="B2" s="16"/>
      <c r="C2" s="16"/>
      <c r="D2" s="16"/>
      <c r="E2" s="16"/>
      <c r="F2" s="16"/>
      <c r="G2" s="16"/>
      <c r="H2" s="16"/>
      <c r="I2" s="16"/>
    </row>
    <row r="3" spans="1:9" ht="14.25" customHeight="1">
      <c r="A3" s="17"/>
      <c r="B3" s="17"/>
      <c r="C3" s="17"/>
      <c r="D3" s="17"/>
      <c r="E3" s="17"/>
      <c r="F3" s="17"/>
      <c r="G3" s="17"/>
      <c r="H3" s="17"/>
      <c r="I3" s="17"/>
    </row>
    <row r="4" spans="1:4" ht="21.75" customHeight="1">
      <c r="A4" s="18"/>
      <c r="B4" s="19"/>
      <c r="C4" s="20"/>
      <c r="D4" s="20"/>
    </row>
    <row r="5" spans="1:9" ht="21.75" customHeight="1">
      <c r="A5" s="21" t="s">
        <v>317</v>
      </c>
      <c r="B5" s="22"/>
      <c r="C5" s="22"/>
      <c r="D5" s="23"/>
      <c r="E5" s="23"/>
      <c r="F5" s="23"/>
      <c r="G5" s="23"/>
      <c r="H5" s="23"/>
      <c r="I5" s="23"/>
    </row>
    <row r="6" spans="1:9" ht="21.75" customHeight="1">
      <c r="A6" s="24" t="s">
        <v>318</v>
      </c>
      <c r="B6" s="25"/>
      <c r="C6" s="25"/>
      <c r="D6" s="26"/>
      <c r="E6" s="26"/>
      <c r="F6" s="24" t="s">
        <v>319</v>
      </c>
      <c r="G6" s="27"/>
      <c r="H6" s="23"/>
      <c r="I6" s="23"/>
    </row>
    <row r="7" spans="1:9" ht="21.75" customHeight="1">
      <c r="A7" s="28" t="s">
        <v>320</v>
      </c>
      <c r="B7" s="29"/>
      <c r="C7" s="30"/>
      <c r="D7" s="31" t="s">
        <v>321</v>
      </c>
      <c r="E7" s="31"/>
      <c r="F7" s="32" t="s">
        <v>322</v>
      </c>
      <c r="G7" s="33"/>
      <c r="H7" s="34"/>
      <c r="I7" s="50"/>
    </row>
    <row r="8" spans="1:9" ht="21.75" customHeight="1">
      <c r="A8" s="35"/>
      <c r="B8" s="36"/>
      <c r="C8" s="37"/>
      <c r="D8" s="31" t="s">
        <v>323</v>
      </c>
      <c r="E8" s="31"/>
      <c r="F8" s="32" t="s">
        <v>323</v>
      </c>
      <c r="G8" s="33"/>
      <c r="H8" s="34"/>
      <c r="I8" s="50"/>
    </row>
    <row r="9" spans="1:9" ht="21.75" customHeight="1">
      <c r="A9" s="38"/>
      <c r="B9" s="39"/>
      <c r="C9" s="40"/>
      <c r="D9" s="31" t="s">
        <v>324</v>
      </c>
      <c r="E9" s="31"/>
      <c r="F9" s="32" t="s">
        <v>325</v>
      </c>
      <c r="G9" s="33"/>
      <c r="H9" s="34"/>
      <c r="I9" s="50"/>
    </row>
    <row r="10" spans="1:9" ht="21.75" customHeight="1">
      <c r="A10" s="23" t="s">
        <v>326</v>
      </c>
      <c r="B10" s="26" t="s">
        <v>327</v>
      </c>
      <c r="C10" s="26"/>
      <c r="D10" s="26"/>
      <c r="E10" s="26"/>
      <c r="F10" s="24" t="s">
        <v>328</v>
      </c>
      <c r="G10" s="25"/>
      <c r="H10" s="25"/>
      <c r="I10" s="27"/>
    </row>
    <row r="11" spans="1:9" ht="100.5" customHeight="1">
      <c r="A11" s="41"/>
      <c r="B11" s="42" t="s">
        <v>329</v>
      </c>
      <c r="C11" s="42"/>
      <c r="D11" s="42"/>
      <c r="E11" s="42"/>
      <c r="F11" s="43" t="s">
        <v>329</v>
      </c>
      <c r="G11" s="44"/>
      <c r="H11" s="45"/>
      <c r="I11" s="51"/>
    </row>
    <row r="12" spans="1:9" ht="24">
      <c r="A12" s="26" t="s">
        <v>330</v>
      </c>
      <c r="B12" s="46" t="s">
        <v>331</v>
      </c>
      <c r="C12" s="26" t="s">
        <v>332</v>
      </c>
      <c r="D12" s="26" t="s">
        <v>333</v>
      </c>
      <c r="E12" s="26" t="s">
        <v>334</v>
      </c>
      <c r="F12" s="26" t="s">
        <v>332</v>
      </c>
      <c r="G12" s="26" t="s">
        <v>333</v>
      </c>
      <c r="H12" s="26"/>
      <c r="I12" s="26" t="s">
        <v>334</v>
      </c>
    </row>
    <row r="13" spans="1:9" ht="21.75" customHeight="1">
      <c r="A13" s="26"/>
      <c r="B13" s="26" t="s">
        <v>335</v>
      </c>
      <c r="C13" s="26" t="s">
        <v>336</v>
      </c>
      <c r="D13" s="31" t="s">
        <v>337</v>
      </c>
      <c r="E13" s="47"/>
      <c r="F13" s="26" t="s">
        <v>336</v>
      </c>
      <c r="G13" s="48" t="s">
        <v>337</v>
      </c>
      <c r="H13" s="48"/>
      <c r="I13" s="47"/>
    </row>
    <row r="14" spans="1:9" ht="21.75" customHeight="1">
      <c r="A14" s="26"/>
      <c r="B14" s="23"/>
      <c r="C14" s="26"/>
      <c r="D14" s="31" t="s">
        <v>338</v>
      </c>
      <c r="E14" s="47"/>
      <c r="F14" s="26"/>
      <c r="G14" s="48" t="s">
        <v>338</v>
      </c>
      <c r="H14" s="48"/>
      <c r="I14" s="47"/>
    </row>
    <row r="15" spans="1:9" ht="21.75" customHeight="1">
      <c r="A15" s="26"/>
      <c r="B15" s="23"/>
      <c r="C15" s="26"/>
      <c r="D15" s="31" t="s">
        <v>339</v>
      </c>
      <c r="E15" s="47"/>
      <c r="F15" s="26"/>
      <c r="G15" s="48" t="s">
        <v>339</v>
      </c>
      <c r="H15" s="48"/>
      <c r="I15" s="47"/>
    </row>
    <row r="16" spans="1:9" ht="21.75" customHeight="1">
      <c r="A16" s="26"/>
      <c r="B16" s="23"/>
      <c r="C16" s="26" t="s">
        <v>340</v>
      </c>
      <c r="D16" s="31" t="s">
        <v>337</v>
      </c>
      <c r="E16" s="47"/>
      <c r="F16" s="26" t="s">
        <v>340</v>
      </c>
      <c r="G16" s="48" t="s">
        <v>337</v>
      </c>
      <c r="H16" s="48"/>
      <c r="I16" s="47"/>
    </row>
    <row r="17" spans="1:9" ht="21.75" customHeight="1">
      <c r="A17" s="26"/>
      <c r="B17" s="23"/>
      <c r="C17" s="26"/>
      <c r="D17" s="31" t="s">
        <v>338</v>
      </c>
      <c r="E17" s="47"/>
      <c r="F17" s="26"/>
      <c r="G17" s="48" t="s">
        <v>338</v>
      </c>
      <c r="H17" s="48"/>
      <c r="I17" s="47"/>
    </row>
    <row r="18" spans="1:9" ht="21.75" customHeight="1">
      <c r="A18" s="26"/>
      <c r="B18" s="23"/>
      <c r="C18" s="26"/>
      <c r="D18" s="31" t="s">
        <v>339</v>
      </c>
      <c r="E18" s="47"/>
      <c r="F18" s="26"/>
      <c r="G18" s="48" t="s">
        <v>339</v>
      </c>
      <c r="H18" s="48"/>
      <c r="I18" s="47"/>
    </row>
    <row r="19" spans="1:9" ht="21.75" customHeight="1">
      <c r="A19" s="26"/>
      <c r="B19" s="23"/>
      <c r="C19" s="26" t="s">
        <v>341</v>
      </c>
      <c r="D19" s="31" t="s">
        <v>337</v>
      </c>
      <c r="E19" s="47"/>
      <c r="F19" s="26" t="s">
        <v>341</v>
      </c>
      <c r="G19" s="48" t="s">
        <v>337</v>
      </c>
      <c r="H19" s="48"/>
      <c r="I19" s="47"/>
    </row>
    <row r="20" spans="1:9" ht="21.75" customHeight="1">
      <c r="A20" s="26"/>
      <c r="B20" s="23"/>
      <c r="C20" s="26"/>
      <c r="D20" s="31" t="s">
        <v>338</v>
      </c>
      <c r="E20" s="47"/>
      <c r="F20" s="26"/>
      <c r="G20" s="48" t="s">
        <v>338</v>
      </c>
      <c r="H20" s="48"/>
      <c r="I20" s="47"/>
    </row>
    <row r="21" spans="1:9" ht="21.75" customHeight="1">
      <c r="A21" s="26"/>
      <c r="B21" s="23"/>
      <c r="C21" s="26"/>
      <c r="D21" s="31" t="s">
        <v>339</v>
      </c>
      <c r="E21" s="47"/>
      <c r="F21" s="26"/>
      <c r="G21" s="48" t="s">
        <v>339</v>
      </c>
      <c r="H21" s="48"/>
      <c r="I21" s="47"/>
    </row>
    <row r="22" spans="1:9" ht="21.75" customHeight="1">
      <c r="A22" s="26"/>
      <c r="B22" s="23"/>
      <c r="C22" s="26" t="s">
        <v>342</v>
      </c>
      <c r="D22" s="31" t="s">
        <v>337</v>
      </c>
      <c r="E22" s="47"/>
      <c r="F22" s="26" t="s">
        <v>342</v>
      </c>
      <c r="G22" s="48" t="s">
        <v>337</v>
      </c>
      <c r="H22" s="48"/>
      <c r="I22" s="47"/>
    </row>
    <row r="23" spans="1:9" ht="21.75" customHeight="1">
      <c r="A23" s="26"/>
      <c r="B23" s="23"/>
      <c r="C23" s="26"/>
      <c r="D23" s="31" t="s">
        <v>338</v>
      </c>
      <c r="E23" s="47"/>
      <c r="F23" s="26"/>
      <c r="G23" s="48" t="s">
        <v>338</v>
      </c>
      <c r="H23" s="48"/>
      <c r="I23" s="47"/>
    </row>
    <row r="24" spans="1:9" ht="21.75" customHeight="1">
      <c r="A24" s="26"/>
      <c r="B24" s="23"/>
      <c r="C24" s="26"/>
      <c r="D24" s="31" t="s">
        <v>339</v>
      </c>
      <c r="E24" s="47"/>
      <c r="F24" s="26"/>
      <c r="G24" s="48" t="s">
        <v>339</v>
      </c>
      <c r="H24" s="48"/>
      <c r="I24" s="47"/>
    </row>
    <row r="25" spans="1:9" ht="21.75" customHeight="1">
      <c r="A25" s="26"/>
      <c r="B25" s="23"/>
      <c r="C25" s="26" t="s">
        <v>343</v>
      </c>
      <c r="D25" s="47"/>
      <c r="E25" s="26"/>
      <c r="F25" s="26" t="s">
        <v>343</v>
      </c>
      <c r="G25" s="48"/>
      <c r="H25" s="48"/>
      <c r="I25" s="47"/>
    </row>
    <row r="26" spans="1:9" ht="21.75" customHeight="1">
      <c r="A26" s="26"/>
      <c r="B26" s="26" t="s">
        <v>344</v>
      </c>
      <c r="C26" s="26" t="s">
        <v>345</v>
      </c>
      <c r="D26" s="31" t="s">
        <v>337</v>
      </c>
      <c r="E26" s="47"/>
      <c r="F26" s="26" t="s">
        <v>345</v>
      </c>
      <c r="G26" s="48" t="s">
        <v>337</v>
      </c>
      <c r="H26" s="48"/>
      <c r="I26" s="47"/>
    </row>
    <row r="27" spans="1:9" ht="21.75" customHeight="1">
      <c r="A27" s="26"/>
      <c r="B27" s="23"/>
      <c r="C27" s="26"/>
      <c r="D27" s="31" t="s">
        <v>338</v>
      </c>
      <c r="E27" s="47"/>
      <c r="F27" s="26"/>
      <c r="G27" s="48" t="s">
        <v>338</v>
      </c>
      <c r="H27" s="48"/>
      <c r="I27" s="47"/>
    </row>
    <row r="28" spans="1:9" ht="21.75" customHeight="1">
      <c r="A28" s="26"/>
      <c r="B28" s="23"/>
      <c r="C28" s="26"/>
      <c r="D28" s="31" t="s">
        <v>339</v>
      </c>
      <c r="E28" s="47"/>
      <c r="F28" s="26"/>
      <c r="G28" s="48" t="s">
        <v>339</v>
      </c>
      <c r="H28" s="48"/>
      <c r="I28" s="47"/>
    </row>
    <row r="29" spans="1:9" ht="21.75" customHeight="1">
      <c r="A29" s="26"/>
      <c r="B29" s="23"/>
      <c r="C29" s="26" t="s">
        <v>346</v>
      </c>
      <c r="D29" s="31" t="s">
        <v>337</v>
      </c>
      <c r="E29" s="47"/>
      <c r="F29" s="26" t="s">
        <v>346</v>
      </c>
      <c r="G29" s="48" t="s">
        <v>337</v>
      </c>
      <c r="H29" s="48"/>
      <c r="I29" s="47"/>
    </row>
    <row r="30" spans="1:9" ht="21.75" customHeight="1">
      <c r="A30" s="26"/>
      <c r="B30" s="23"/>
      <c r="C30" s="26"/>
      <c r="D30" s="31" t="s">
        <v>338</v>
      </c>
      <c r="E30" s="47"/>
      <c r="F30" s="26"/>
      <c r="G30" s="48" t="s">
        <v>338</v>
      </c>
      <c r="H30" s="48"/>
      <c r="I30" s="47"/>
    </row>
    <row r="31" spans="1:9" ht="21.75" customHeight="1">
      <c r="A31" s="26"/>
      <c r="B31" s="23"/>
      <c r="C31" s="26"/>
      <c r="D31" s="31" t="s">
        <v>339</v>
      </c>
      <c r="E31" s="47"/>
      <c r="F31" s="26"/>
      <c r="G31" s="48" t="s">
        <v>339</v>
      </c>
      <c r="H31" s="48"/>
      <c r="I31" s="47"/>
    </row>
    <row r="32" spans="1:9" ht="21.75" customHeight="1">
      <c r="A32" s="26"/>
      <c r="B32" s="23"/>
      <c r="C32" s="26" t="s">
        <v>347</v>
      </c>
      <c r="D32" s="31" t="s">
        <v>337</v>
      </c>
      <c r="E32" s="47"/>
      <c r="F32" s="26" t="s">
        <v>347</v>
      </c>
      <c r="G32" s="48" t="s">
        <v>337</v>
      </c>
      <c r="H32" s="48"/>
      <c r="I32" s="47"/>
    </row>
    <row r="33" spans="1:9" ht="21.75" customHeight="1">
      <c r="A33" s="26"/>
      <c r="B33" s="23"/>
      <c r="C33" s="26"/>
      <c r="D33" s="31" t="s">
        <v>338</v>
      </c>
      <c r="E33" s="47"/>
      <c r="F33" s="26"/>
      <c r="G33" s="48" t="s">
        <v>338</v>
      </c>
      <c r="H33" s="48"/>
      <c r="I33" s="47"/>
    </row>
    <row r="34" spans="1:9" ht="21.75" customHeight="1">
      <c r="A34" s="26"/>
      <c r="B34" s="23"/>
      <c r="C34" s="26"/>
      <c r="D34" s="31" t="s">
        <v>339</v>
      </c>
      <c r="E34" s="47"/>
      <c r="F34" s="26"/>
      <c r="G34" s="48" t="s">
        <v>339</v>
      </c>
      <c r="H34" s="48"/>
      <c r="I34" s="47"/>
    </row>
    <row r="35" spans="1:9" ht="21.75" customHeight="1">
      <c r="A35" s="26"/>
      <c r="B35" s="23"/>
      <c r="C35" s="26" t="s">
        <v>348</v>
      </c>
      <c r="D35" s="31" t="s">
        <v>337</v>
      </c>
      <c r="E35" s="47"/>
      <c r="F35" s="26" t="s">
        <v>348</v>
      </c>
      <c r="G35" s="48" t="s">
        <v>337</v>
      </c>
      <c r="H35" s="48"/>
      <c r="I35" s="47"/>
    </row>
    <row r="36" spans="1:9" ht="21.75" customHeight="1">
      <c r="A36" s="26"/>
      <c r="B36" s="23"/>
      <c r="C36" s="26"/>
      <c r="D36" s="31" t="s">
        <v>338</v>
      </c>
      <c r="E36" s="47"/>
      <c r="F36" s="26"/>
      <c r="G36" s="48" t="s">
        <v>338</v>
      </c>
      <c r="H36" s="48"/>
      <c r="I36" s="47"/>
    </row>
    <row r="37" spans="1:9" ht="21.75" customHeight="1">
      <c r="A37" s="26"/>
      <c r="B37" s="23"/>
      <c r="C37" s="26"/>
      <c r="D37" s="31" t="s">
        <v>339</v>
      </c>
      <c r="E37" s="47"/>
      <c r="F37" s="26"/>
      <c r="G37" s="48" t="s">
        <v>339</v>
      </c>
      <c r="H37" s="48"/>
      <c r="I37" s="47"/>
    </row>
    <row r="38" spans="1:9" ht="21.75" customHeight="1">
      <c r="A38" s="26"/>
      <c r="B38" s="23"/>
      <c r="C38" s="26" t="s">
        <v>343</v>
      </c>
      <c r="D38" s="47"/>
      <c r="E38" s="47"/>
      <c r="F38" s="26" t="s">
        <v>343</v>
      </c>
      <c r="G38" s="48"/>
      <c r="H38" s="48"/>
      <c r="I38" s="47"/>
    </row>
    <row r="39" spans="1:9" ht="21.75" customHeight="1">
      <c r="A39" s="26"/>
      <c r="B39" s="26" t="s">
        <v>349</v>
      </c>
      <c r="C39" s="26" t="s">
        <v>350</v>
      </c>
      <c r="D39" s="31" t="s">
        <v>337</v>
      </c>
      <c r="E39" s="23"/>
      <c r="F39" s="26" t="s">
        <v>350</v>
      </c>
      <c r="G39" s="48" t="s">
        <v>337</v>
      </c>
      <c r="H39" s="48"/>
      <c r="I39" s="47"/>
    </row>
    <row r="40" spans="1:9" ht="21.75" customHeight="1">
      <c r="A40" s="26"/>
      <c r="B40" s="26"/>
      <c r="C40" s="26"/>
      <c r="D40" s="31" t="s">
        <v>338</v>
      </c>
      <c r="E40" s="26"/>
      <c r="F40" s="26"/>
      <c r="G40" s="48" t="s">
        <v>338</v>
      </c>
      <c r="H40" s="48"/>
      <c r="I40" s="47"/>
    </row>
    <row r="41" spans="1:9" ht="21.75" customHeight="1">
      <c r="A41" s="26"/>
      <c r="B41" s="26"/>
      <c r="C41" s="26"/>
      <c r="D41" s="31" t="s">
        <v>339</v>
      </c>
      <c r="E41" s="26"/>
      <c r="F41" s="26"/>
      <c r="G41" s="48" t="s">
        <v>339</v>
      </c>
      <c r="H41" s="48"/>
      <c r="I41" s="47"/>
    </row>
    <row r="42" spans="1:9" ht="21.75" customHeight="1">
      <c r="A42" s="26"/>
      <c r="B42" s="26"/>
      <c r="C42" s="26" t="s">
        <v>343</v>
      </c>
      <c r="D42" s="47"/>
      <c r="E42" s="26"/>
      <c r="F42" s="26" t="s">
        <v>343</v>
      </c>
      <c r="G42" s="48"/>
      <c r="H42" s="48"/>
      <c r="I42" s="47"/>
    </row>
    <row r="43" spans="1:9" ht="21" customHeight="1">
      <c r="A43" s="49" t="s">
        <v>373</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4"/>
  <sheetViews>
    <sheetView workbookViewId="0" topLeftCell="A1">
      <selection activeCell="L14" sqref="L14"/>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8.160156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374</v>
      </c>
      <c r="C3" s="7" t="s">
        <v>375</v>
      </c>
      <c r="D3" s="7"/>
      <c r="E3" s="7" t="s">
        <v>376</v>
      </c>
      <c r="F3" s="7"/>
      <c r="G3" s="7" t="s">
        <v>377</v>
      </c>
      <c r="H3" s="7" t="s">
        <v>378</v>
      </c>
      <c r="I3" s="7"/>
      <c r="J3" s="7"/>
      <c r="K3" s="7"/>
      <c r="L3" s="7" t="s">
        <v>379</v>
      </c>
      <c r="M3" s="7"/>
      <c r="N3" s="7"/>
      <c r="O3" s="7"/>
    </row>
    <row r="4" spans="1:15" s="1" customFormat="1" ht="31.5" customHeight="1">
      <c r="A4" s="7"/>
      <c r="B4" s="7"/>
      <c r="C4" s="7" t="s">
        <v>380</v>
      </c>
      <c r="D4" s="7" t="s">
        <v>381</v>
      </c>
      <c r="E4" s="7" t="s">
        <v>380</v>
      </c>
      <c r="F4" s="7" t="s">
        <v>381</v>
      </c>
      <c r="G4" s="7"/>
      <c r="H4" s="7" t="s">
        <v>382</v>
      </c>
      <c r="I4" s="7" t="s">
        <v>383</v>
      </c>
      <c r="J4" s="7" t="s">
        <v>384</v>
      </c>
      <c r="K4" s="7" t="s">
        <v>385</v>
      </c>
      <c r="L4" s="7" t="s">
        <v>382</v>
      </c>
      <c r="M4" s="7" t="s">
        <v>383</v>
      </c>
      <c r="N4" s="7" t="s">
        <v>384</v>
      </c>
      <c r="O4" s="7" t="s">
        <v>385</v>
      </c>
    </row>
    <row r="5" spans="1:15" s="1" customFormat="1" ht="13.5">
      <c r="A5" s="7">
        <v>1</v>
      </c>
      <c r="B5" s="7" t="s">
        <v>315</v>
      </c>
      <c r="C5" s="7">
        <v>18</v>
      </c>
      <c r="D5" s="7">
        <v>13</v>
      </c>
      <c r="E5" s="7">
        <v>16</v>
      </c>
      <c r="F5" s="7">
        <v>12</v>
      </c>
      <c r="G5" s="7">
        <v>4</v>
      </c>
      <c r="H5" s="7"/>
      <c r="I5" s="10"/>
      <c r="J5" s="7">
        <v>108</v>
      </c>
      <c r="K5" s="10">
        <v>3569170</v>
      </c>
      <c r="L5" s="7">
        <v>0</v>
      </c>
      <c r="M5" s="7">
        <v>0</v>
      </c>
      <c r="N5" s="7"/>
      <c r="O5" s="7"/>
    </row>
    <row r="6" spans="1:15" s="1" customFormat="1" ht="27">
      <c r="A6" s="7">
        <v>4</v>
      </c>
      <c r="B6" s="7" t="s">
        <v>141</v>
      </c>
      <c r="C6" s="7">
        <v>5</v>
      </c>
      <c r="D6" s="7">
        <v>2</v>
      </c>
      <c r="E6" s="7">
        <v>5</v>
      </c>
      <c r="F6" s="7">
        <v>2</v>
      </c>
      <c r="G6" s="7">
        <v>4</v>
      </c>
      <c r="H6" s="7"/>
      <c r="I6" s="10"/>
      <c r="J6" s="7">
        <v>25</v>
      </c>
      <c r="K6" s="10">
        <v>99922</v>
      </c>
      <c r="L6" s="7"/>
      <c r="M6" s="7"/>
      <c r="N6" s="7"/>
      <c r="O6" s="7"/>
    </row>
    <row r="7" spans="1:15" s="1" customFormat="1" ht="13.5">
      <c r="A7" s="7">
        <v>5</v>
      </c>
      <c r="B7" s="7" t="s">
        <v>142</v>
      </c>
      <c r="C7" s="7"/>
      <c r="D7" s="7">
        <v>8</v>
      </c>
      <c r="E7" s="7"/>
      <c r="F7" s="7">
        <v>7</v>
      </c>
      <c r="G7" s="7"/>
      <c r="H7" s="7"/>
      <c r="I7" s="10"/>
      <c r="J7" s="11"/>
      <c r="K7" s="12"/>
      <c r="L7" s="7"/>
      <c r="M7" s="7"/>
      <c r="N7" s="7"/>
      <c r="O7" s="7"/>
    </row>
    <row r="8" spans="1:15" s="1" customFormat="1" ht="27">
      <c r="A8" s="7">
        <v>6</v>
      </c>
      <c r="B8" s="7" t="s">
        <v>143</v>
      </c>
      <c r="C8" s="7"/>
      <c r="D8" s="7">
        <v>12</v>
      </c>
      <c r="E8" s="7"/>
      <c r="F8" s="7">
        <v>12</v>
      </c>
      <c r="G8" s="7">
        <v>17</v>
      </c>
      <c r="H8" s="7"/>
      <c r="I8" s="10"/>
      <c r="J8" s="11">
        <v>115</v>
      </c>
      <c r="K8" s="12">
        <v>426595</v>
      </c>
      <c r="L8" s="7"/>
      <c r="M8" s="7"/>
      <c r="N8" s="7"/>
      <c r="O8" s="7"/>
    </row>
    <row r="9" spans="1:15" s="2" customFormat="1" ht="13.5">
      <c r="A9" s="7"/>
      <c r="B9" s="7" t="s">
        <v>127</v>
      </c>
      <c r="C9" s="7">
        <f aca="true" t="shared" si="0" ref="C9:O9">SUM(C5:C7)</f>
        <v>23</v>
      </c>
      <c r="D9" s="7">
        <f>SUM(D5:D8)</f>
        <v>35</v>
      </c>
      <c r="E9" s="7">
        <f>SUM(E5:E8)</f>
        <v>21</v>
      </c>
      <c r="F9" s="7">
        <f>SUM(F5:F8)</f>
        <v>33</v>
      </c>
      <c r="G9" s="7">
        <f>SUM(G5:G8)</f>
        <v>25</v>
      </c>
      <c r="H9" s="7">
        <f t="shared" si="0"/>
        <v>0</v>
      </c>
      <c r="I9" s="7">
        <f t="shared" si="0"/>
        <v>0</v>
      </c>
      <c r="J9" s="7">
        <f t="shared" si="0"/>
        <v>133</v>
      </c>
      <c r="K9" s="10">
        <f>SUM(K5:K8)</f>
        <v>4095687</v>
      </c>
      <c r="L9" s="7">
        <f t="shared" si="0"/>
        <v>0</v>
      </c>
      <c r="M9" s="7">
        <f t="shared" si="0"/>
        <v>0</v>
      </c>
      <c r="N9" s="7">
        <f t="shared" si="0"/>
        <v>0</v>
      </c>
      <c r="O9" s="7">
        <f t="shared" si="0"/>
        <v>0</v>
      </c>
    </row>
    <row r="10" spans="1:15" s="2" customFormat="1" ht="24.75" customHeight="1">
      <c r="A10" s="8"/>
      <c r="B10" s="8"/>
      <c r="C10" s="8"/>
      <c r="D10" s="8"/>
      <c r="E10" s="8"/>
      <c r="F10" s="8"/>
      <c r="G10" s="8"/>
      <c r="H10" s="8"/>
      <c r="I10" s="8"/>
      <c r="J10" s="8"/>
      <c r="K10" s="8"/>
      <c r="L10" s="8"/>
      <c r="M10" s="8"/>
      <c r="N10" s="8"/>
      <c r="O10" s="8"/>
    </row>
    <row r="11" spans="1:15" s="2" customFormat="1" ht="24.75" customHeight="1">
      <c r="A11" s="8"/>
      <c r="B11" s="8"/>
      <c r="C11" s="8"/>
      <c r="D11" s="8"/>
      <c r="E11" s="8"/>
      <c r="F11" s="8"/>
      <c r="G11" s="8"/>
      <c r="H11" s="8"/>
      <c r="I11" s="8"/>
      <c r="J11" s="8"/>
      <c r="K11" s="8"/>
      <c r="L11" s="8"/>
      <c r="M11" s="8"/>
      <c r="N11" s="8"/>
      <c r="O11" s="8"/>
    </row>
    <row r="12" spans="1:15" s="2" customFormat="1" ht="24.75" customHeight="1">
      <c r="A12" s="8"/>
      <c r="B12" s="8"/>
      <c r="C12" s="8"/>
      <c r="D12" s="8"/>
      <c r="E12" s="8"/>
      <c r="F12" s="8"/>
      <c r="G12" s="8"/>
      <c r="H12" s="8"/>
      <c r="I12" s="8"/>
      <c r="J12" s="8"/>
      <c r="K12" s="8"/>
      <c r="L12" s="8"/>
      <c r="M12" s="8"/>
      <c r="N12" s="8"/>
      <c r="O12" s="8"/>
    </row>
    <row r="13" spans="1:15" s="2" customFormat="1" ht="24.75" customHeight="1">
      <c r="A13" s="8"/>
      <c r="B13" s="8"/>
      <c r="C13" s="8"/>
      <c r="D13" s="8"/>
      <c r="E13" s="8"/>
      <c r="F13" s="8"/>
      <c r="G13" s="8"/>
      <c r="H13" s="8"/>
      <c r="I13" s="8"/>
      <c r="J13" s="8"/>
      <c r="K13" s="8"/>
      <c r="L13" s="8"/>
      <c r="M13" s="8"/>
      <c r="N13" s="8"/>
      <c r="O13" s="8"/>
    </row>
    <row r="14" spans="1:15" s="2" customFormat="1" ht="24.75" customHeight="1">
      <c r="A14" s="8"/>
      <c r="B14" s="8"/>
      <c r="C14" s="8"/>
      <c r="D14" s="8"/>
      <c r="E14" s="8"/>
      <c r="F14" s="8"/>
      <c r="G14" s="8"/>
      <c r="H14" s="8"/>
      <c r="I14" s="8"/>
      <c r="J14" s="8"/>
      <c r="K14" s="8"/>
      <c r="L14" s="8"/>
      <c r="M14" s="8"/>
      <c r="N14" s="8"/>
      <c r="O14" s="8"/>
    </row>
    <row r="15" spans="1:15" s="2" customFormat="1" ht="24.75" customHeight="1">
      <c r="A15" s="8"/>
      <c r="B15" s="8"/>
      <c r="C15" s="8"/>
      <c r="D15" s="8"/>
      <c r="E15" s="8"/>
      <c r="F15" s="8"/>
      <c r="G15" s="8"/>
      <c r="H15" s="8"/>
      <c r="I15" s="8"/>
      <c r="J15" s="8"/>
      <c r="K15" s="8"/>
      <c r="L15" s="8"/>
      <c r="M15" s="8"/>
      <c r="N15" s="8"/>
      <c r="O15" s="8"/>
    </row>
    <row r="16" spans="1:15" s="2" customFormat="1" ht="24.75" customHeight="1">
      <c r="A16" s="8"/>
      <c r="B16" s="8"/>
      <c r="C16" s="8"/>
      <c r="D16" s="8"/>
      <c r="E16" s="8"/>
      <c r="F16" s="8"/>
      <c r="G16" s="8"/>
      <c r="H16" s="8"/>
      <c r="I16" s="8"/>
      <c r="J16" s="8"/>
      <c r="K16" s="8"/>
      <c r="L16" s="8"/>
      <c r="M16" s="8"/>
      <c r="N16" s="8"/>
      <c r="O16" s="8"/>
    </row>
    <row r="17" spans="1:15" s="2" customFormat="1" ht="24.75" customHeight="1">
      <c r="A17" s="8"/>
      <c r="B17" s="8"/>
      <c r="C17" s="8"/>
      <c r="D17" s="8"/>
      <c r="E17" s="8"/>
      <c r="F17" s="8"/>
      <c r="G17" s="8"/>
      <c r="H17" s="8"/>
      <c r="I17" s="8"/>
      <c r="J17" s="8"/>
      <c r="K17" s="8"/>
      <c r="L17" s="8"/>
      <c r="M17" s="8"/>
      <c r="N17" s="8"/>
      <c r="O17" s="8"/>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9"/>
      <c r="B31" s="9"/>
      <c r="C31" s="9"/>
      <c r="D31" s="9"/>
      <c r="E31" s="9"/>
      <c r="F31" s="9"/>
      <c r="G31" s="9"/>
      <c r="H31" s="9"/>
      <c r="I31" s="9"/>
      <c r="J31" s="9"/>
      <c r="K31" s="9"/>
      <c r="L31" s="9"/>
      <c r="M31" s="9"/>
      <c r="N31" s="9"/>
      <c r="O31" s="9"/>
    </row>
    <row r="32" spans="1:15" s="3" customFormat="1" ht="24.75" customHeight="1">
      <c r="A32" s="9"/>
      <c r="B32" s="9"/>
      <c r="C32" s="9"/>
      <c r="D32" s="9"/>
      <c r="E32" s="9"/>
      <c r="F32" s="9"/>
      <c r="G32" s="9"/>
      <c r="H32" s="9"/>
      <c r="I32" s="9"/>
      <c r="J32" s="9"/>
      <c r="K32" s="9"/>
      <c r="L32" s="9"/>
      <c r="M32" s="9"/>
      <c r="N32" s="9"/>
      <c r="O32" s="9"/>
    </row>
    <row r="33" spans="1:15" s="3" customFormat="1" ht="24.75" customHeight="1">
      <c r="A33" s="9"/>
      <c r="B33" s="9"/>
      <c r="C33" s="9"/>
      <c r="D33" s="9"/>
      <c r="E33" s="9"/>
      <c r="F33" s="9"/>
      <c r="G33" s="9"/>
      <c r="H33" s="9"/>
      <c r="I33" s="9"/>
      <c r="J33" s="9"/>
      <c r="K33" s="9"/>
      <c r="L33" s="9"/>
      <c r="M33" s="9"/>
      <c r="N33" s="9"/>
      <c r="O33" s="9"/>
    </row>
    <row r="34" spans="1:15" s="3" customFormat="1" ht="24.75" customHeight="1">
      <c r="A34" s="9"/>
      <c r="B34" s="9"/>
      <c r="C34" s="9"/>
      <c r="D34" s="9"/>
      <c r="E34" s="9"/>
      <c r="F34" s="9"/>
      <c r="G34" s="9"/>
      <c r="H34" s="9"/>
      <c r="I34" s="9"/>
      <c r="J34" s="9"/>
      <c r="K34" s="9"/>
      <c r="L34" s="9"/>
      <c r="M34" s="9"/>
      <c r="N34" s="9"/>
      <c r="O34" s="9"/>
    </row>
    <row r="35" s="4" customFormat="1" ht="24.75" customHeight="1"/>
    <row r="36" s="4" customFormat="1" ht="24.75" customHeight="1"/>
    <row r="37" s="4" customFormat="1" ht="24.75" customHeight="1"/>
    <row r="38" s="4" customFormat="1" ht="24.75" customHeight="1"/>
    <row r="39" s="4" customFormat="1" ht="24.75" customHeight="1"/>
    <row r="40" s="4" customFormat="1" ht="24.75" customHeight="1"/>
    <row r="41" s="4" customFormat="1" ht="24.75" customHeight="1"/>
    <row r="42" s="4" customFormat="1" ht="24.75" customHeight="1"/>
    <row r="43" s="4" customFormat="1" ht="24.75" customHeight="1"/>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3" sqref="B3:J17"/>
    </sheetView>
  </sheetViews>
  <sheetFormatPr defaultColWidth="9.33203125" defaultRowHeight="11.25"/>
  <cols>
    <col min="1" max="1" width="19.33203125" style="0" customWidth="1"/>
    <col min="10" max="10" width="24" style="0" customWidth="1"/>
    <col min="11" max="11" width="14.33203125" style="0" customWidth="1"/>
    <col min="12" max="12" width="53.66015625" style="0" customWidth="1"/>
  </cols>
  <sheetData>
    <row r="1" spans="1:12" ht="22.5">
      <c r="A1" s="193" t="s">
        <v>5</v>
      </c>
      <c r="B1" s="193"/>
      <c r="C1" s="193"/>
      <c r="D1" s="193"/>
      <c r="E1" s="193"/>
      <c r="F1" s="193"/>
      <c r="G1" s="193"/>
      <c r="H1" s="193"/>
      <c r="I1" s="193"/>
      <c r="J1" s="193"/>
      <c r="K1" s="193"/>
      <c r="L1" s="193"/>
    </row>
    <row r="2" spans="1:12" s="191" customFormat="1" ht="24.75" customHeight="1">
      <c r="A2" s="194" t="s">
        <v>6</v>
      </c>
      <c r="B2" s="195" t="s">
        <v>7</v>
      </c>
      <c r="C2" s="196"/>
      <c r="D2" s="196"/>
      <c r="E2" s="196"/>
      <c r="F2" s="196"/>
      <c r="G2" s="196"/>
      <c r="H2" s="196"/>
      <c r="I2" s="196"/>
      <c r="J2" s="200"/>
      <c r="K2" s="194" t="s">
        <v>8</v>
      </c>
      <c r="L2" s="194" t="s">
        <v>9</v>
      </c>
    </row>
    <row r="3" spans="1:12" s="192" customFormat="1" ht="24.75" customHeight="1">
      <c r="A3" s="197" t="s">
        <v>10</v>
      </c>
      <c r="B3" s="198" t="s">
        <v>11</v>
      </c>
      <c r="C3" s="198"/>
      <c r="D3" s="198"/>
      <c r="E3" s="198"/>
      <c r="F3" s="198"/>
      <c r="G3" s="198"/>
      <c r="H3" s="198"/>
      <c r="I3" s="198"/>
      <c r="J3" s="198"/>
      <c r="K3" s="197" t="s">
        <v>12</v>
      </c>
      <c r="L3" s="197"/>
    </row>
    <row r="4" spans="1:12" s="192" customFormat="1" ht="24.75" customHeight="1">
      <c r="A4" s="197" t="s">
        <v>13</v>
      </c>
      <c r="B4" s="198" t="s">
        <v>14</v>
      </c>
      <c r="C4" s="198"/>
      <c r="D4" s="198"/>
      <c r="E4" s="198"/>
      <c r="F4" s="198"/>
      <c r="G4" s="198"/>
      <c r="H4" s="198"/>
      <c r="I4" s="198"/>
      <c r="J4" s="198"/>
      <c r="K4" s="197" t="s">
        <v>12</v>
      </c>
      <c r="L4" s="201"/>
    </row>
    <row r="5" spans="1:12" s="192" customFormat="1" ht="24.75" customHeight="1">
      <c r="A5" s="197" t="s">
        <v>15</v>
      </c>
      <c r="B5" s="198" t="s">
        <v>16</v>
      </c>
      <c r="C5" s="198"/>
      <c r="D5" s="198"/>
      <c r="E5" s="198"/>
      <c r="F5" s="198"/>
      <c r="G5" s="198"/>
      <c r="H5" s="198"/>
      <c r="I5" s="198"/>
      <c r="J5" s="198"/>
      <c r="K5" s="197" t="s">
        <v>12</v>
      </c>
      <c r="L5" s="201"/>
    </row>
    <row r="6" spans="1:12" s="192" customFormat="1" ht="24.75" customHeight="1">
      <c r="A6" s="197" t="s">
        <v>17</v>
      </c>
      <c r="B6" s="198" t="s">
        <v>18</v>
      </c>
      <c r="C6" s="198"/>
      <c r="D6" s="198"/>
      <c r="E6" s="198"/>
      <c r="F6" s="198"/>
      <c r="G6" s="198"/>
      <c r="H6" s="198"/>
      <c r="I6" s="198"/>
      <c r="J6" s="198"/>
      <c r="K6" s="197" t="s">
        <v>12</v>
      </c>
      <c r="L6" s="198"/>
    </row>
    <row r="7" spans="1:12" s="192" customFormat="1" ht="24.75" customHeight="1">
      <c r="A7" s="197" t="s">
        <v>19</v>
      </c>
      <c r="B7" s="198" t="s">
        <v>20</v>
      </c>
      <c r="C7" s="198"/>
      <c r="D7" s="198"/>
      <c r="E7" s="198"/>
      <c r="F7" s="198"/>
      <c r="G7" s="198"/>
      <c r="H7" s="198"/>
      <c r="I7" s="198"/>
      <c r="J7" s="198"/>
      <c r="K7" s="197" t="s">
        <v>12</v>
      </c>
      <c r="L7" s="202"/>
    </row>
    <row r="8" spans="1:12" s="192" customFormat="1" ht="24.75" customHeight="1">
      <c r="A8" s="197" t="s">
        <v>21</v>
      </c>
      <c r="B8" s="198" t="s">
        <v>22</v>
      </c>
      <c r="C8" s="198"/>
      <c r="D8" s="198"/>
      <c r="E8" s="198"/>
      <c r="F8" s="198"/>
      <c r="G8" s="198"/>
      <c r="H8" s="198"/>
      <c r="I8" s="198"/>
      <c r="J8" s="198"/>
      <c r="K8" s="197" t="s">
        <v>12</v>
      </c>
      <c r="L8" s="202"/>
    </row>
    <row r="9" spans="1:12" s="192" customFormat="1" ht="24.75" customHeight="1">
      <c r="A9" s="197" t="s">
        <v>23</v>
      </c>
      <c r="B9" s="198" t="s">
        <v>24</v>
      </c>
      <c r="C9" s="198"/>
      <c r="D9" s="198"/>
      <c r="E9" s="198"/>
      <c r="F9" s="198"/>
      <c r="G9" s="198"/>
      <c r="H9" s="198"/>
      <c r="I9" s="198"/>
      <c r="J9" s="198"/>
      <c r="K9" s="197" t="s">
        <v>12</v>
      </c>
      <c r="L9" s="202"/>
    </row>
    <row r="10" spans="1:12" s="192" customFormat="1" ht="24.75" customHeight="1">
      <c r="A10" s="197" t="s">
        <v>25</v>
      </c>
      <c r="B10" s="198" t="s">
        <v>26</v>
      </c>
      <c r="C10" s="198"/>
      <c r="D10" s="198"/>
      <c r="E10" s="198"/>
      <c r="F10" s="198"/>
      <c r="G10" s="198"/>
      <c r="H10" s="198"/>
      <c r="I10" s="198"/>
      <c r="J10" s="198"/>
      <c r="K10" s="197" t="s">
        <v>12</v>
      </c>
      <c r="L10" s="202"/>
    </row>
    <row r="11" spans="1:12" s="192" customFormat="1" ht="24.75" customHeight="1">
      <c r="A11" s="197" t="s">
        <v>27</v>
      </c>
      <c r="B11" s="198" t="s">
        <v>28</v>
      </c>
      <c r="C11" s="198"/>
      <c r="D11" s="198"/>
      <c r="E11" s="198"/>
      <c r="F11" s="198"/>
      <c r="G11" s="198"/>
      <c r="H11" s="198"/>
      <c r="I11" s="198"/>
      <c r="J11" s="198"/>
      <c r="K11" s="197" t="s">
        <v>29</v>
      </c>
      <c r="L11" s="197" t="s">
        <v>30</v>
      </c>
    </row>
    <row r="12" spans="1:12" s="192" customFormat="1" ht="24.75" customHeight="1">
      <c r="A12" s="197" t="s">
        <v>31</v>
      </c>
      <c r="B12" s="198" t="s">
        <v>32</v>
      </c>
      <c r="C12" s="198"/>
      <c r="D12" s="198"/>
      <c r="E12" s="198"/>
      <c r="F12" s="198"/>
      <c r="G12" s="198"/>
      <c r="H12" s="198"/>
      <c r="I12" s="198"/>
      <c r="J12" s="198"/>
      <c r="K12" s="197" t="s">
        <v>12</v>
      </c>
      <c r="L12" s="197"/>
    </row>
    <row r="13" spans="1:12" s="192" customFormat="1" ht="24.75" customHeight="1">
      <c r="A13" s="197" t="s">
        <v>33</v>
      </c>
      <c r="B13" s="198" t="s">
        <v>34</v>
      </c>
      <c r="C13" s="198"/>
      <c r="D13" s="198"/>
      <c r="E13" s="198"/>
      <c r="F13" s="198"/>
      <c r="G13" s="198"/>
      <c r="H13" s="198"/>
      <c r="I13" s="198"/>
      <c r="J13" s="198"/>
      <c r="K13" s="197" t="s">
        <v>29</v>
      </c>
      <c r="L13" s="197" t="s">
        <v>35</v>
      </c>
    </row>
    <row r="14" spans="1:12" s="192" customFormat="1" ht="24.75" customHeight="1">
      <c r="A14" s="197" t="s">
        <v>36</v>
      </c>
      <c r="B14" s="199" t="s">
        <v>37</v>
      </c>
      <c r="C14" s="199"/>
      <c r="D14" s="199"/>
      <c r="E14" s="199"/>
      <c r="F14" s="199"/>
      <c r="G14" s="199"/>
      <c r="H14" s="199"/>
      <c r="I14" s="199"/>
      <c r="J14" s="199"/>
      <c r="K14" s="197" t="s">
        <v>12</v>
      </c>
      <c r="L14" s="203"/>
    </row>
    <row r="15" spans="1:12" ht="24.75" customHeight="1">
      <c r="A15" s="197" t="s">
        <v>38</v>
      </c>
      <c r="B15" s="198" t="s">
        <v>39</v>
      </c>
      <c r="C15" s="198"/>
      <c r="D15" s="198"/>
      <c r="E15" s="198"/>
      <c r="F15" s="198"/>
      <c r="G15" s="198"/>
      <c r="H15" s="198"/>
      <c r="I15" s="198"/>
      <c r="J15" s="198"/>
      <c r="K15" s="197" t="s">
        <v>29</v>
      </c>
      <c r="L15" s="204" t="s">
        <v>40</v>
      </c>
    </row>
    <row r="16" spans="1:12" ht="24.75" customHeight="1">
      <c r="A16" s="197" t="s">
        <v>41</v>
      </c>
      <c r="B16" s="198" t="s">
        <v>42</v>
      </c>
      <c r="C16" s="198"/>
      <c r="D16" s="198"/>
      <c r="E16" s="198"/>
      <c r="F16" s="198"/>
      <c r="G16" s="198"/>
      <c r="H16" s="198"/>
      <c r="I16" s="198"/>
      <c r="J16" s="198"/>
      <c r="K16" s="197" t="s">
        <v>29</v>
      </c>
      <c r="L16" s="204" t="s">
        <v>40</v>
      </c>
    </row>
    <row r="17" spans="1:12" ht="24.75" customHeight="1">
      <c r="A17" s="197" t="s">
        <v>43</v>
      </c>
      <c r="B17" s="198" t="s">
        <v>44</v>
      </c>
      <c r="C17" s="198"/>
      <c r="D17" s="198"/>
      <c r="E17" s="198"/>
      <c r="F17" s="198"/>
      <c r="G17" s="198"/>
      <c r="H17" s="198"/>
      <c r="I17" s="198"/>
      <c r="J17" s="198"/>
      <c r="K17" s="197" t="s">
        <v>29</v>
      </c>
      <c r="L17" s="204" t="s">
        <v>40</v>
      </c>
    </row>
    <row r="18" spans="1:12" ht="24.75" customHeight="1">
      <c r="A18" s="197" t="s">
        <v>45</v>
      </c>
      <c r="B18" s="198" t="s">
        <v>46</v>
      </c>
      <c r="C18" s="198"/>
      <c r="D18" s="198"/>
      <c r="E18" s="198"/>
      <c r="F18" s="198"/>
      <c r="G18" s="198"/>
      <c r="H18" s="198"/>
      <c r="I18" s="198"/>
      <c r="J18" s="198"/>
      <c r="K18" s="197" t="s">
        <v>12</v>
      </c>
      <c r="L18" s="20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6"/>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F9" sqref="F9"/>
    </sheetView>
  </sheetViews>
  <sheetFormatPr defaultColWidth="9.16015625" defaultRowHeight="12.75" customHeight="1"/>
  <cols>
    <col min="1" max="1" width="40.5" style="0" customWidth="1"/>
    <col min="2" max="2" width="23.33203125" style="181" customWidth="1"/>
    <col min="3" max="3" width="41" style="0" customWidth="1"/>
    <col min="4" max="4" width="28.66015625" style="181" customWidth="1"/>
    <col min="5" max="5" width="43" style="0" customWidth="1"/>
    <col min="6" max="6" width="24.16015625" style="182" customWidth="1"/>
  </cols>
  <sheetData>
    <row r="1" spans="1:6" ht="13.5" customHeight="1">
      <c r="A1" s="97" t="s">
        <v>10</v>
      </c>
      <c r="B1" s="104"/>
      <c r="C1" s="98"/>
      <c r="D1" s="104"/>
      <c r="E1" s="98"/>
      <c r="F1" s="183"/>
    </row>
    <row r="2" spans="1:6" ht="16.5" customHeight="1">
      <c r="A2" s="184" t="s">
        <v>11</v>
      </c>
      <c r="B2" s="184"/>
      <c r="C2" s="184"/>
      <c r="D2" s="184"/>
      <c r="E2" s="184"/>
      <c r="F2" s="184"/>
    </row>
    <row r="3" spans="1:6" ht="15" customHeight="1">
      <c r="A3" s="102"/>
      <c r="B3" s="102"/>
      <c r="C3" s="103"/>
      <c r="D3" s="185"/>
      <c r="E3" s="104"/>
      <c r="F3" s="104" t="s">
        <v>47</v>
      </c>
    </row>
    <row r="4" spans="1:6" ht="18.75" customHeight="1">
      <c r="A4" s="105" t="s">
        <v>48</v>
      </c>
      <c r="B4" s="105"/>
      <c r="C4" s="105" t="s">
        <v>49</v>
      </c>
      <c r="D4" s="105"/>
      <c r="E4" s="105"/>
      <c r="F4" s="105"/>
    </row>
    <row r="5" spans="1:6" ht="18.75" customHeight="1">
      <c r="A5" s="105" t="s">
        <v>50</v>
      </c>
      <c r="B5" s="105" t="s">
        <v>51</v>
      </c>
      <c r="C5" s="105" t="s">
        <v>52</v>
      </c>
      <c r="D5" s="106" t="s">
        <v>51</v>
      </c>
      <c r="E5" s="105" t="s">
        <v>53</v>
      </c>
      <c r="F5" s="105" t="s">
        <v>51</v>
      </c>
    </row>
    <row r="6" spans="1:6" ht="18.75" customHeight="1">
      <c r="A6" s="164" t="s">
        <v>54</v>
      </c>
      <c r="B6" s="112">
        <v>3623.14</v>
      </c>
      <c r="C6" s="164" t="s">
        <v>54</v>
      </c>
      <c r="D6" s="112">
        <v>3623.14</v>
      </c>
      <c r="E6" s="114" t="s">
        <v>54</v>
      </c>
      <c r="F6" s="112">
        <v>3623.14</v>
      </c>
    </row>
    <row r="7" spans="1:6" ht="18.75" customHeight="1">
      <c r="A7" s="107" t="s">
        <v>55</v>
      </c>
      <c r="B7" s="112">
        <v>3623.14</v>
      </c>
      <c r="C7" s="166" t="s">
        <v>56</v>
      </c>
      <c r="D7" s="112">
        <v>3623.14</v>
      </c>
      <c r="E7" s="114" t="s">
        <v>57</v>
      </c>
      <c r="F7" s="112">
        <v>793.14</v>
      </c>
    </row>
    <row r="8" spans="1:8" ht="18.75" customHeight="1">
      <c r="A8" s="107" t="s">
        <v>58</v>
      </c>
      <c r="B8" s="112">
        <v>793.14</v>
      </c>
      <c r="C8" s="166" t="s">
        <v>59</v>
      </c>
      <c r="D8" s="115"/>
      <c r="E8" s="114" t="s">
        <v>60</v>
      </c>
      <c r="F8" s="115">
        <v>586.97</v>
      </c>
      <c r="H8" s="61"/>
    </row>
    <row r="9" spans="1:6" ht="18.75" customHeight="1">
      <c r="A9" s="167" t="s">
        <v>61</v>
      </c>
      <c r="B9" s="112">
        <v>2830</v>
      </c>
      <c r="C9" s="166" t="s">
        <v>62</v>
      </c>
      <c r="D9" s="115"/>
      <c r="E9" s="114" t="s">
        <v>63</v>
      </c>
      <c r="F9" s="115">
        <v>79.83</v>
      </c>
    </row>
    <row r="10" spans="1:6" ht="18.75" customHeight="1">
      <c r="A10" s="107" t="s">
        <v>64</v>
      </c>
      <c r="B10" s="115"/>
      <c r="C10" s="166" t="s">
        <v>65</v>
      </c>
      <c r="D10" s="115"/>
      <c r="E10" s="114" t="s">
        <v>66</v>
      </c>
      <c r="F10" s="115">
        <v>126.34</v>
      </c>
    </row>
    <row r="11" spans="1:6" ht="18.75" customHeight="1">
      <c r="A11" s="107" t="s">
        <v>67</v>
      </c>
      <c r="B11" s="115"/>
      <c r="C11" s="166" t="s">
        <v>68</v>
      </c>
      <c r="D11" s="115"/>
      <c r="E11" s="114" t="s">
        <v>69</v>
      </c>
      <c r="F11" s="168"/>
    </row>
    <row r="12" spans="1:6" ht="18.75" customHeight="1">
      <c r="A12" s="107" t="s">
        <v>70</v>
      </c>
      <c r="B12" s="115"/>
      <c r="C12" s="166" t="s">
        <v>71</v>
      </c>
      <c r="D12" s="115"/>
      <c r="E12" s="114" t="s">
        <v>72</v>
      </c>
      <c r="F12" s="115">
        <v>2830</v>
      </c>
    </row>
    <row r="13" spans="1:6" ht="18.75" customHeight="1">
      <c r="A13" s="107" t="s">
        <v>73</v>
      </c>
      <c r="B13" s="115"/>
      <c r="C13" s="166" t="s">
        <v>74</v>
      </c>
      <c r="D13" s="115"/>
      <c r="E13" s="114" t="s">
        <v>60</v>
      </c>
      <c r="F13" s="115"/>
    </row>
    <row r="14" spans="1:6" ht="18.75" customHeight="1">
      <c r="A14" s="107" t="s">
        <v>75</v>
      </c>
      <c r="B14" s="115"/>
      <c r="C14" s="166" t="s">
        <v>76</v>
      </c>
      <c r="D14" s="115"/>
      <c r="E14" s="114" t="s">
        <v>63</v>
      </c>
      <c r="F14" s="115">
        <v>2830</v>
      </c>
    </row>
    <row r="15" spans="1:6" ht="18.75" customHeight="1">
      <c r="A15" s="107" t="s">
        <v>77</v>
      </c>
      <c r="B15" s="115"/>
      <c r="C15" s="166" t="s">
        <v>78</v>
      </c>
      <c r="D15" s="115"/>
      <c r="E15" s="114" t="s">
        <v>79</v>
      </c>
      <c r="F15" s="115"/>
    </row>
    <row r="16" spans="1:6" ht="18.75" customHeight="1">
      <c r="A16" s="170" t="s">
        <v>80</v>
      </c>
      <c r="B16" s="115"/>
      <c r="C16" s="166" t="s">
        <v>81</v>
      </c>
      <c r="D16" s="115"/>
      <c r="E16" s="114" t="s">
        <v>82</v>
      </c>
      <c r="F16" s="115"/>
    </row>
    <row r="17" spans="1:6" ht="18.75" customHeight="1">
      <c r="A17" s="170" t="s">
        <v>83</v>
      </c>
      <c r="B17" s="115"/>
      <c r="C17" s="166" t="s">
        <v>84</v>
      </c>
      <c r="D17" s="115"/>
      <c r="E17" s="114" t="s">
        <v>85</v>
      </c>
      <c r="F17" s="115"/>
    </row>
    <row r="18" spans="1:6" ht="18.75" customHeight="1">
      <c r="A18" s="170"/>
      <c r="B18" s="186"/>
      <c r="C18" s="166" t="s">
        <v>86</v>
      </c>
      <c r="D18" s="115"/>
      <c r="E18" s="114" t="s">
        <v>87</v>
      </c>
      <c r="F18" s="115"/>
    </row>
    <row r="19" spans="1:6" ht="18.75" customHeight="1">
      <c r="A19" s="116"/>
      <c r="B19" s="187"/>
      <c r="C19" s="166" t="s">
        <v>88</v>
      </c>
      <c r="D19" s="115"/>
      <c r="E19" s="114" t="s">
        <v>89</v>
      </c>
      <c r="F19" s="115"/>
    </row>
    <row r="20" spans="1:6" ht="18.75" customHeight="1">
      <c r="A20" s="116"/>
      <c r="B20" s="186"/>
      <c r="C20" s="166" t="s">
        <v>90</v>
      </c>
      <c r="D20" s="115"/>
      <c r="E20" s="114" t="s">
        <v>91</v>
      </c>
      <c r="F20" s="115"/>
    </row>
    <row r="21" spans="1:6" ht="18.75" customHeight="1">
      <c r="A21" s="75"/>
      <c r="B21" s="186"/>
      <c r="C21" s="166" t="s">
        <v>92</v>
      </c>
      <c r="D21" s="115"/>
      <c r="E21" s="114" t="s">
        <v>93</v>
      </c>
      <c r="F21" s="115"/>
    </row>
    <row r="22" spans="1:6" ht="18.75" customHeight="1">
      <c r="A22" s="88"/>
      <c r="B22" s="186"/>
      <c r="C22" s="166" t="s">
        <v>94</v>
      </c>
      <c r="D22" s="115"/>
      <c r="E22" s="114" t="s">
        <v>95</v>
      </c>
      <c r="F22" s="115"/>
    </row>
    <row r="23" spans="1:6" ht="18.75" customHeight="1">
      <c r="A23" s="171"/>
      <c r="B23" s="186"/>
      <c r="C23" s="166" t="s">
        <v>96</v>
      </c>
      <c r="D23" s="115"/>
      <c r="E23" s="118" t="s">
        <v>97</v>
      </c>
      <c r="F23" s="115"/>
    </row>
    <row r="24" spans="1:6" ht="18.75" customHeight="1">
      <c r="A24" s="171"/>
      <c r="B24" s="186"/>
      <c r="C24" s="166" t="s">
        <v>98</v>
      </c>
      <c r="D24" s="115"/>
      <c r="E24" s="118" t="s">
        <v>99</v>
      </c>
      <c r="F24" s="115"/>
    </row>
    <row r="25" spans="1:7" ht="18.75" customHeight="1">
      <c r="A25" s="171"/>
      <c r="B25" s="186"/>
      <c r="C25" s="166" t="s">
        <v>100</v>
      </c>
      <c r="D25" s="115"/>
      <c r="E25" s="118" t="s">
        <v>101</v>
      </c>
      <c r="F25" s="115"/>
      <c r="G25" s="61"/>
    </row>
    <row r="26" spans="1:8" ht="18.75" customHeight="1">
      <c r="A26" s="171"/>
      <c r="B26" s="186"/>
      <c r="C26" s="166" t="s">
        <v>102</v>
      </c>
      <c r="D26" s="115"/>
      <c r="E26" s="118"/>
      <c r="F26" s="115"/>
      <c r="G26" s="61"/>
      <c r="H26" s="61"/>
    </row>
    <row r="27" spans="1:8" ht="18.75" customHeight="1">
      <c r="A27" s="88"/>
      <c r="B27" s="187"/>
      <c r="C27" s="166" t="s">
        <v>103</v>
      </c>
      <c r="D27" s="115"/>
      <c r="E27" s="114"/>
      <c r="F27" s="115"/>
      <c r="G27" s="61"/>
      <c r="H27" s="61"/>
    </row>
    <row r="28" spans="1:8" ht="18.75" customHeight="1">
      <c r="A28" s="171"/>
      <c r="B28" s="186"/>
      <c r="C28" s="166" t="s">
        <v>104</v>
      </c>
      <c r="D28" s="115"/>
      <c r="E28" s="114"/>
      <c r="F28" s="115"/>
      <c r="G28" s="61"/>
      <c r="H28" s="61"/>
    </row>
    <row r="29" spans="1:8" ht="18.75" customHeight="1">
      <c r="A29" s="88"/>
      <c r="B29" s="187"/>
      <c r="C29" s="166" t="s">
        <v>105</v>
      </c>
      <c r="D29" s="115"/>
      <c r="E29" s="114"/>
      <c r="F29" s="115"/>
      <c r="G29" s="61"/>
      <c r="H29" s="61"/>
    </row>
    <row r="30" spans="1:7" ht="18.75" customHeight="1">
      <c r="A30" s="88"/>
      <c r="B30" s="186"/>
      <c r="C30" s="166" t="s">
        <v>106</v>
      </c>
      <c r="D30" s="115"/>
      <c r="E30" s="114"/>
      <c r="F30" s="115"/>
      <c r="G30" s="61"/>
    </row>
    <row r="31" spans="1:7" ht="18.75" customHeight="1">
      <c r="A31" s="88"/>
      <c r="B31" s="186"/>
      <c r="C31" s="166" t="s">
        <v>107</v>
      </c>
      <c r="D31" s="115"/>
      <c r="E31" s="114"/>
      <c r="F31" s="115"/>
      <c r="G31" s="61"/>
    </row>
    <row r="32" spans="1:7" ht="18.75" customHeight="1">
      <c r="A32" s="88"/>
      <c r="B32" s="186"/>
      <c r="C32" s="166" t="s">
        <v>108</v>
      </c>
      <c r="D32" s="115"/>
      <c r="E32" s="114"/>
      <c r="F32" s="115"/>
      <c r="G32" s="61"/>
    </row>
    <row r="33" spans="1:8" ht="18.75" customHeight="1">
      <c r="A33" s="88"/>
      <c r="B33" s="186"/>
      <c r="C33" s="166" t="s">
        <v>109</v>
      </c>
      <c r="D33" s="115"/>
      <c r="E33" s="114"/>
      <c r="F33" s="115"/>
      <c r="G33" s="61"/>
      <c r="H33" s="61"/>
    </row>
    <row r="34" spans="1:7" ht="18.75" customHeight="1">
      <c r="A34" s="75"/>
      <c r="B34" s="186"/>
      <c r="C34" s="166" t="s">
        <v>110</v>
      </c>
      <c r="D34" s="115"/>
      <c r="E34" s="114"/>
      <c r="F34" s="115"/>
      <c r="G34" s="61"/>
    </row>
    <row r="35" spans="1:6" ht="18.75" customHeight="1">
      <c r="A35" s="88"/>
      <c r="B35" s="186"/>
      <c r="C35" s="111"/>
      <c r="D35" s="115"/>
      <c r="E35" s="114"/>
      <c r="F35" s="115"/>
    </row>
    <row r="36" spans="1:6" ht="18.75" customHeight="1">
      <c r="A36" s="88"/>
      <c r="B36" s="186"/>
      <c r="C36" s="109"/>
      <c r="D36" s="188"/>
      <c r="E36" s="114"/>
      <c r="F36" s="115"/>
    </row>
    <row r="37" spans="1:6" ht="18.75" customHeight="1">
      <c r="A37" s="88"/>
      <c r="B37" s="186"/>
      <c r="C37" s="109"/>
      <c r="D37" s="188"/>
      <c r="E37" s="114"/>
      <c r="F37" s="120"/>
    </row>
    <row r="38" spans="1:6" ht="18.75" customHeight="1">
      <c r="A38" s="106" t="s">
        <v>111</v>
      </c>
      <c r="B38" s="121">
        <f>SUM(B6,B18)</f>
        <v>3623.14</v>
      </c>
      <c r="C38" s="106" t="s">
        <v>112</v>
      </c>
      <c r="D38" s="121">
        <f>SUM(D6,D35)</f>
        <v>3623.14</v>
      </c>
      <c r="E38" s="106" t="s">
        <v>112</v>
      </c>
      <c r="F38" s="123">
        <f>SUM(F6,F26)</f>
        <v>3623.14</v>
      </c>
    </row>
    <row r="39" spans="1:6" ht="18.75" customHeight="1">
      <c r="A39" s="96" t="s">
        <v>113</v>
      </c>
      <c r="B39" s="186"/>
      <c r="C39" s="170" t="s">
        <v>114</v>
      </c>
      <c r="D39" s="188">
        <f>SUM(B45)-SUM(D38)-SUM(D40)</f>
        <v>0</v>
      </c>
      <c r="E39" s="170" t="s">
        <v>114</v>
      </c>
      <c r="F39" s="120">
        <f>D39</f>
        <v>0</v>
      </c>
    </row>
    <row r="40" spans="1:6" ht="18.75" customHeight="1">
      <c r="A40" s="96" t="s">
        <v>115</v>
      </c>
      <c r="B40" s="186"/>
      <c r="C40" s="111" t="s">
        <v>116</v>
      </c>
      <c r="D40" s="115"/>
      <c r="E40" s="111" t="s">
        <v>116</v>
      </c>
      <c r="F40" s="115"/>
    </row>
    <row r="41" spans="1:6" ht="18.75" customHeight="1">
      <c r="A41" s="96" t="s">
        <v>117</v>
      </c>
      <c r="B41" s="189"/>
      <c r="C41" s="175"/>
      <c r="D41" s="188"/>
      <c r="E41" s="88"/>
      <c r="F41" s="188"/>
    </row>
    <row r="42" spans="1:6" ht="18.75" customHeight="1">
      <c r="A42" s="96" t="s">
        <v>118</v>
      </c>
      <c r="B42" s="186"/>
      <c r="C42" s="175"/>
      <c r="D42" s="188"/>
      <c r="E42" s="75"/>
      <c r="F42" s="188"/>
    </row>
    <row r="43" spans="1:6" ht="18.75" customHeight="1">
      <c r="A43" s="96" t="s">
        <v>119</v>
      </c>
      <c r="B43" s="186"/>
      <c r="C43" s="175"/>
      <c r="D43" s="190"/>
      <c r="E43" s="88"/>
      <c r="F43" s="188"/>
    </row>
    <row r="44" spans="1:6" ht="18.75" customHeight="1">
      <c r="A44" s="88"/>
      <c r="B44" s="186"/>
      <c r="C44" s="75"/>
      <c r="D44" s="190"/>
      <c r="E44" s="75"/>
      <c r="F44" s="190"/>
    </row>
    <row r="45" spans="1:6" ht="18.75" customHeight="1">
      <c r="A45" s="105" t="s">
        <v>120</v>
      </c>
      <c r="B45" s="121">
        <f>SUM(B38,B39,B40)</f>
        <v>3623.14</v>
      </c>
      <c r="C45" s="177" t="s">
        <v>121</v>
      </c>
      <c r="D45" s="122">
        <f>SUM(D38,D39,D40)</f>
        <v>3623.14</v>
      </c>
      <c r="E45" s="105" t="s">
        <v>121</v>
      </c>
      <c r="F45" s="123">
        <f>SUM(F38,F39,F40)</f>
        <v>3623.14</v>
      </c>
    </row>
  </sheetData>
  <sheetProtection/>
  <mergeCells count="4">
    <mergeCell ref="A2:F2"/>
    <mergeCell ref="A3:B3"/>
    <mergeCell ref="A4:B4"/>
    <mergeCell ref="C4:F4"/>
  </mergeCells>
  <printOptions horizontalCentered="1"/>
  <pageMargins left="0.7480314960629921" right="0.7480314960629921" top="0.7874015748031497" bottom="0.9842519685039371" header="0" footer="0"/>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showZeros="0" workbookViewId="0" topLeftCell="A1">
      <selection activeCell="G17" sqref="G1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1" t="s">
        <v>13</v>
      </c>
      <c r="B1" s="61"/>
      <c r="C1" s="61"/>
    </row>
    <row r="2" spans="1:16" ht="35.25" customHeight="1">
      <c r="A2" s="178" t="s">
        <v>14</v>
      </c>
      <c r="B2" s="178"/>
      <c r="C2" s="178"/>
      <c r="D2" s="178"/>
      <c r="E2" s="178"/>
      <c r="F2" s="178"/>
      <c r="G2" s="178"/>
      <c r="H2" s="178"/>
      <c r="I2" s="178"/>
      <c r="J2" s="178"/>
      <c r="K2" s="178"/>
      <c r="L2" s="178"/>
      <c r="M2" s="178"/>
      <c r="N2" s="178"/>
      <c r="O2" s="178"/>
      <c r="P2" s="89"/>
    </row>
    <row r="3" ht="21.75" customHeight="1">
      <c r="O3" s="4" t="s">
        <v>47</v>
      </c>
    </row>
    <row r="4" spans="1:15" ht="18" customHeight="1">
      <c r="A4" s="64" t="s">
        <v>122</v>
      </c>
      <c r="B4" s="64" t="s">
        <v>123</v>
      </c>
      <c r="C4" s="64" t="s">
        <v>124</v>
      </c>
      <c r="D4" s="64" t="s">
        <v>125</v>
      </c>
      <c r="E4" s="64"/>
      <c r="F4" s="64"/>
      <c r="G4" s="64"/>
      <c r="H4" s="64"/>
      <c r="I4" s="64"/>
      <c r="J4" s="64"/>
      <c r="K4" s="64"/>
      <c r="L4" s="64"/>
      <c r="M4" s="64"/>
      <c r="N4" s="64"/>
      <c r="O4" s="78" t="s">
        <v>126</v>
      </c>
    </row>
    <row r="5" spans="1:15" ht="22.5" customHeight="1">
      <c r="A5" s="64"/>
      <c r="B5" s="64"/>
      <c r="C5" s="64"/>
      <c r="D5" s="69" t="s">
        <v>127</v>
      </c>
      <c r="E5" s="69" t="s">
        <v>128</v>
      </c>
      <c r="F5" s="69"/>
      <c r="G5" s="69" t="s">
        <v>129</v>
      </c>
      <c r="H5" s="69" t="s">
        <v>130</v>
      </c>
      <c r="I5" s="69" t="s">
        <v>131</v>
      </c>
      <c r="J5" s="69" t="s">
        <v>132</v>
      </c>
      <c r="K5" s="69" t="s">
        <v>133</v>
      </c>
      <c r="L5" s="69" t="s">
        <v>113</v>
      </c>
      <c r="M5" s="69" t="s">
        <v>117</v>
      </c>
      <c r="N5" s="69" t="s">
        <v>134</v>
      </c>
      <c r="O5" s="79"/>
    </row>
    <row r="6" spans="1:15" ht="33.75" customHeight="1">
      <c r="A6" s="64"/>
      <c r="B6" s="64"/>
      <c r="C6" s="64"/>
      <c r="D6" s="69"/>
      <c r="E6" s="69" t="s">
        <v>135</v>
      </c>
      <c r="F6" s="69" t="s">
        <v>136</v>
      </c>
      <c r="G6" s="69"/>
      <c r="H6" s="69"/>
      <c r="I6" s="69"/>
      <c r="J6" s="69"/>
      <c r="K6" s="69"/>
      <c r="L6" s="69"/>
      <c r="M6" s="69"/>
      <c r="N6" s="69"/>
      <c r="O6" s="81"/>
    </row>
    <row r="7" spans="1:15" ht="18" customHeight="1">
      <c r="A7" s="72" t="s">
        <v>137</v>
      </c>
      <c r="B7" s="72" t="s">
        <v>137</v>
      </c>
      <c r="C7" s="72">
        <v>1</v>
      </c>
      <c r="D7" s="72">
        <v>2</v>
      </c>
      <c r="E7" s="72">
        <v>3</v>
      </c>
      <c r="F7" s="72">
        <v>4</v>
      </c>
      <c r="G7" s="72">
        <v>5</v>
      </c>
      <c r="H7" s="72">
        <v>6</v>
      </c>
      <c r="I7" s="72">
        <v>7</v>
      </c>
      <c r="J7" s="72">
        <v>8</v>
      </c>
      <c r="K7" s="72">
        <v>9</v>
      </c>
      <c r="L7" s="72">
        <v>10</v>
      </c>
      <c r="M7" s="72">
        <v>11</v>
      </c>
      <c r="N7" s="72">
        <v>12</v>
      </c>
      <c r="O7" s="72">
        <v>13</v>
      </c>
    </row>
    <row r="8" spans="1:15" s="4" customFormat="1" ht="18" customHeight="1">
      <c r="A8" s="74">
        <v>134001</v>
      </c>
      <c r="B8" s="74" t="s">
        <v>138</v>
      </c>
      <c r="C8" s="74">
        <v>2820.93</v>
      </c>
      <c r="D8" s="74">
        <v>2820.93</v>
      </c>
      <c r="E8" s="74">
        <v>2820.93</v>
      </c>
      <c r="F8" s="74">
        <v>2570</v>
      </c>
      <c r="G8" s="74"/>
      <c r="H8" s="74"/>
      <c r="I8" s="74"/>
      <c r="J8" s="74"/>
      <c r="K8" s="74"/>
      <c r="L8" s="74"/>
      <c r="M8" s="74"/>
      <c r="N8" s="74"/>
      <c r="O8" s="74"/>
    </row>
    <row r="9" spans="1:15" s="4" customFormat="1" ht="18" customHeight="1">
      <c r="A9" s="74">
        <v>134004</v>
      </c>
      <c r="B9" s="74" t="s">
        <v>139</v>
      </c>
      <c r="C9" s="74">
        <v>84.77</v>
      </c>
      <c r="D9" s="74">
        <v>84.77</v>
      </c>
      <c r="E9" s="74">
        <v>84.77</v>
      </c>
      <c r="F9" s="74"/>
      <c r="G9" s="74"/>
      <c r="H9" s="74"/>
      <c r="I9" s="74"/>
      <c r="J9" s="74"/>
      <c r="K9" s="74"/>
      <c r="L9" s="74"/>
      <c r="M9" s="74"/>
      <c r="N9" s="74"/>
      <c r="O9" s="74"/>
    </row>
    <row r="10" spans="1:15" s="4" customFormat="1" ht="18" customHeight="1">
      <c r="A10" s="74">
        <v>134006</v>
      </c>
      <c r="B10" s="74" t="s">
        <v>140</v>
      </c>
      <c r="C10" s="74">
        <v>10.5</v>
      </c>
      <c r="D10" s="74">
        <v>10.5</v>
      </c>
      <c r="E10" s="74">
        <v>10.5</v>
      </c>
      <c r="F10" s="74"/>
      <c r="G10" s="74"/>
      <c r="H10" s="74"/>
      <c r="I10" s="74"/>
      <c r="J10" s="74"/>
      <c r="K10" s="74"/>
      <c r="L10" s="74"/>
      <c r="M10" s="74"/>
      <c r="N10" s="74"/>
      <c r="O10" s="74"/>
    </row>
    <row r="11" spans="1:15" s="4" customFormat="1" ht="18" customHeight="1">
      <c r="A11" s="74">
        <v>134002</v>
      </c>
      <c r="B11" s="74" t="s">
        <v>141</v>
      </c>
      <c r="C11" s="74">
        <v>227.76</v>
      </c>
      <c r="D11" s="74">
        <v>227.76</v>
      </c>
      <c r="E11" s="74">
        <v>227.76</v>
      </c>
      <c r="F11" s="74">
        <v>120</v>
      </c>
      <c r="G11" s="74"/>
      <c r="H11" s="74"/>
      <c r="I11" s="74"/>
      <c r="J11" s="74"/>
      <c r="K11" s="74"/>
      <c r="L11" s="74"/>
      <c r="M11" s="74"/>
      <c r="N11" s="74"/>
      <c r="O11" s="74"/>
    </row>
    <row r="12" spans="1:15" s="4" customFormat="1" ht="18" customHeight="1">
      <c r="A12" s="74">
        <v>134005</v>
      </c>
      <c r="B12" s="74" t="s">
        <v>142</v>
      </c>
      <c r="C12" s="74">
        <v>200.21</v>
      </c>
      <c r="D12" s="74">
        <v>200.21</v>
      </c>
      <c r="E12" s="74">
        <v>200.21</v>
      </c>
      <c r="F12" s="74">
        <v>100</v>
      </c>
      <c r="G12" s="74"/>
      <c r="H12" s="74"/>
      <c r="I12" s="74"/>
      <c r="J12" s="179"/>
      <c r="K12" s="179"/>
      <c r="L12" s="179"/>
      <c r="M12" s="179"/>
      <c r="N12" s="74"/>
      <c r="O12" s="74"/>
    </row>
    <row r="13" spans="1:15" s="4" customFormat="1" ht="18" customHeight="1">
      <c r="A13" s="74">
        <v>134003</v>
      </c>
      <c r="B13" s="179" t="s">
        <v>143</v>
      </c>
      <c r="C13" s="74">
        <v>278.97</v>
      </c>
      <c r="D13" s="74">
        <v>278.97</v>
      </c>
      <c r="E13" s="74">
        <v>278.97</v>
      </c>
      <c r="F13" s="74">
        <v>40</v>
      </c>
      <c r="G13" s="74"/>
      <c r="H13" s="179"/>
      <c r="I13" s="179"/>
      <c r="J13" s="179"/>
      <c r="K13" s="179"/>
      <c r="L13" s="179"/>
      <c r="M13" s="179"/>
      <c r="N13" s="74"/>
      <c r="O13" s="74"/>
    </row>
    <row r="14" spans="1:15" s="4" customFormat="1" ht="18" customHeight="1">
      <c r="A14" s="74"/>
      <c r="B14" s="74"/>
      <c r="C14" s="74"/>
      <c r="D14" s="74"/>
      <c r="E14" s="74"/>
      <c r="F14" s="74"/>
      <c r="G14" s="74"/>
      <c r="H14" s="179"/>
      <c r="I14" s="179"/>
      <c r="J14" s="179"/>
      <c r="K14" s="179"/>
      <c r="L14" s="179"/>
      <c r="M14" s="179"/>
      <c r="N14" s="74"/>
      <c r="O14" s="74"/>
    </row>
    <row r="15" spans="2:16" ht="12.75" customHeight="1">
      <c r="B15" s="61"/>
      <c r="C15" s="61"/>
      <c r="D15" s="61"/>
      <c r="E15" s="61"/>
      <c r="F15" s="61"/>
      <c r="G15" s="61"/>
      <c r="H15" s="61"/>
      <c r="I15" s="61"/>
      <c r="N15" s="61"/>
      <c r="O15" s="61"/>
      <c r="P15" s="61"/>
    </row>
    <row r="16" spans="2:16" ht="12.75" customHeight="1">
      <c r="B16" s="61"/>
      <c r="C16" s="61"/>
      <c r="D16" s="61"/>
      <c r="E16" s="61"/>
      <c r="F16" s="61"/>
      <c r="G16" s="61"/>
      <c r="H16" s="61"/>
      <c r="N16" s="61"/>
      <c r="O16" s="61"/>
      <c r="P16" s="61"/>
    </row>
    <row r="17" spans="4:16" ht="12.75" customHeight="1">
      <c r="D17" s="61"/>
      <c r="E17" s="61"/>
      <c r="F17" s="61"/>
      <c r="N17" s="61"/>
      <c r="O17" s="61"/>
      <c r="P17" s="61"/>
    </row>
    <row r="18" spans="4:16" ht="12.75" customHeight="1">
      <c r="D18" s="61"/>
      <c r="E18" s="61"/>
      <c r="F18" s="61"/>
      <c r="G18" s="61"/>
      <c r="L18" s="61"/>
      <c r="N18" s="61"/>
      <c r="O18" s="61"/>
      <c r="P18" s="61"/>
    </row>
    <row r="19" spans="7:16" ht="12.75" customHeight="1">
      <c r="G19" s="61"/>
      <c r="M19" s="61"/>
      <c r="N19" s="61"/>
      <c r="O19" s="61"/>
      <c r="P19" s="61"/>
    </row>
    <row r="20" spans="13:16" ht="12.75" customHeight="1">
      <c r="M20" s="61"/>
      <c r="N20" s="61"/>
      <c r="O20" s="61"/>
      <c r="P20" s="61"/>
    </row>
    <row r="21" spans="13:15" ht="12.75" customHeight="1">
      <c r="M21" s="61"/>
      <c r="O21" s="61"/>
    </row>
    <row r="22" spans="13:15" ht="12.75" customHeight="1">
      <c r="M22" s="61"/>
      <c r="N22" s="61"/>
      <c r="O22" s="61"/>
    </row>
    <row r="23" spans="14:15" ht="12.75" customHeight="1">
      <c r="N23" s="61"/>
      <c r="O23"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tabSelected="1" workbookViewId="0" topLeftCell="A1">
      <selection activeCell="F8" sqref="F8:F1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178" t="s">
        <v>16</v>
      </c>
      <c r="B2" s="178"/>
      <c r="C2" s="178"/>
      <c r="D2" s="178"/>
      <c r="E2" s="178"/>
      <c r="F2" s="178"/>
      <c r="G2" s="178"/>
      <c r="H2" s="178"/>
      <c r="I2" s="178"/>
      <c r="J2" s="178"/>
      <c r="K2" s="178"/>
      <c r="L2" s="178"/>
      <c r="M2" s="178"/>
      <c r="N2" s="89"/>
    </row>
    <row r="3" ht="21.75" customHeight="1">
      <c r="M3" s="82" t="s">
        <v>47</v>
      </c>
    </row>
    <row r="4" spans="1:13" ht="15" customHeight="1">
      <c r="A4" s="64" t="s">
        <v>122</v>
      </c>
      <c r="B4" s="64" t="s">
        <v>123</v>
      </c>
      <c r="C4" s="64" t="s">
        <v>124</v>
      </c>
      <c r="D4" s="64" t="s">
        <v>125</v>
      </c>
      <c r="E4" s="64"/>
      <c r="F4" s="64"/>
      <c r="G4" s="64"/>
      <c r="H4" s="64"/>
      <c r="I4" s="64"/>
      <c r="J4" s="64"/>
      <c r="K4" s="64"/>
      <c r="L4" s="64"/>
      <c r="M4" s="64"/>
    </row>
    <row r="5" spans="1:13" ht="30" customHeight="1">
      <c r="A5" s="64"/>
      <c r="B5" s="64"/>
      <c r="C5" s="64"/>
      <c r="D5" s="69" t="s">
        <v>127</v>
      </c>
      <c r="E5" s="69" t="s">
        <v>144</v>
      </c>
      <c r="F5" s="69"/>
      <c r="G5" s="69" t="s">
        <v>129</v>
      </c>
      <c r="H5" s="69" t="s">
        <v>131</v>
      </c>
      <c r="I5" s="69" t="s">
        <v>132</v>
      </c>
      <c r="J5" s="69" t="s">
        <v>133</v>
      </c>
      <c r="K5" s="69" t="s">
        <v>115</v>
      </c>
      <c r="L5" s="69" t="s">
        <v>126</v>
      </c>
      <c r="M5" s="69" t="s">
        <v>117</v>
      </c>
    </row>
    <row r="6" spans="1:13" ht="40.5" customHeight="1">
      <c r="A6" s="64"/>
      <c r="B6" s="64"/>
      <c r="C6" s="64"/>
      <c r="D6" s="69"/>
      <c r="E6" s="69" t="s">
        <v>135</v>
      </c>
      <c r="F6" s="69" t="s">
        <v>145</v>
      </c>
      <c r="G6" s="69"/>
      <c r="H6" s="69"/>
      <c r="I6" s="69"/>
      <c r="J6" s="69"/>
      <c r="K6" s="69"/>
      <c r="L6" s="69"/>
      <c r="M6" s="69"/>
    </row>
    <row r="7" spans="1:13" ht="18" customHeight="1">
      <c r="A7" s="72" t="s">
        <v>137</v>
      </c>
      <c r="B7" s="72" t="s">
        <v>137</v>
      </c>
      <c r="C7" s="72">
        <v>1</v>
      </c>
      <c r="D7" s="72">
        <v>2</v>
      </c>
      <c r="E7" s="72">
        <v>3</v>
      </c>
      <c r="F7" s="72">
        <v>4</v>
      </c>
      <c r="G7" s="72">
        <v>5</v>
      </c>
      <c r="H7" s="72">
        <v>6</v>
      </c>
      <c r="I7" s="72">
        <v>7</v>
      </c>
      <c r="J7" s="72">
        <v>8</v>
      </c>
      <c r="K7" s="72">
        <v>9</v>
      </c>
      <c r="L7" s="72">
        <v>10</v>
      </c>
      <c r="M7" s="72">
        <v>11</v>
      </c>
    </row>
    <row r="8" spans="1:13" ht="18" customHeight="1">
      <c r="A8" s="74">
        <v>134001</v>
      </c>
      <c r="B8" s="74" t="s">
        <v>138</v>
      </c>
      <c r="C8" s="74">
        <v>2820.93</v>
      </c>
      <c r="D8" s="74">
        <v>2820.93</v>
      </c>
      <c r="E8" s="74">
        <v>2820.93</v>
      </c>
      <c r="F8" s="74">
        <v>2570</v>
      </c>
      <c r="G8" s="75"/>
      <c r="H8" s="75"/>
      <c r="I8" s="75"/>
      <c r="J8" s="75"/>
      <c r="K8" s="75"/>
      <c r="L8" s="75"/>
      <c r="M8" s="75"/>
    </row>
    <row r="9" spans="1:13" ht="18" customHeight="1">
      <c r="A9" s="74">
        <v>134004</v>
      </c>
      <c r="B9" s="74" t="s">
        <v>139</v>
      </c>
      <c r="C9" s="74">
        <v>84.77</v>
      </c>
      <c r="D9" s="74">
        <v>84.77</v>
      </c>
      <c r="E9" s="74">
        <v>84.77</v>
      </c>
      <c r="F9" s="74"/>
      <c r="G9" s="75"/>
      <c r="H9" s="75"/>
      <c r="I9" s="75"/>
      <c r="J9" s="75"/>
      <c r="K9" s="75"/>
      <c r="L9" s="75"/>
      <c r="M9" s="75"/>
    </row>
    <row r="10" spans="1:13" ht="18" customHeight="1">
      <c r="A10" s="74">
        <v>134006</v>
      </c>
      <c r="B10" s="74" t="s">
        <v>140</v>
      </c>
      <c r="C10" s="74">
        <v>10.5</v>
      </c>
      <c r="D10" s="74">
        <v>10.5</v>
      </c>
      <c r="E10" s="74">
        <v>10.5</v>
      </c>
      <c r="F10" s="74"/>
      <c r="G10" s="75"/>
      <c r="H10" s="75"/>
      <c r="I10" s="75"/>
      <c r="J10" s="75"/>
      <c r="K10" s="75"/>
      <c r="L10" s="75"/>
      <c r="M10" s="75"/>
    </row>
    <row r="11" spans="1:13" ht="18" customHeight="1">
      <c r="A11" s="74">
        <v>134002</v>
      </c>
      <c r="B11" s="74" t="s">
        <v>141</v>
      </c>
      <c r="C11" s="74">
        <v>227.76</v>
      </c>
      <c r="D11" s="74">
        <v>227.76</v>
      </c>
      <c r="E11" s="74">
        <v>227.76</v>
      </c>
      <c r="F11" s="74">
        <v>120</v>
      </c>
      <c r="G11" s="75"/>
      <c r="H11" s="75"/>
      <c r="I11" s="88"/>
      <c r="J11" s="75"/>
      <c r="K11" s="75"/>
      <c r="L11" s="75"/>
      <c r="M11" s="75"/>
    </row>
    <row r="12" spans="1:13" ht="18" customHeight="1">
      <c r="A12" s="74">
        <v>134005</v>
      </c>
      <c r="B12" s="74" t="s">
        <v>142</v>
      </c>
      <c r="C12" s="74">
        <v>200.21</v>
      </c>
      <c r="D12" s="74">
        <v>200.21</v>
      </c>
      <c r="E12" s="74">
        <v>200.21</v>
      </c>
      <c r="F12" s="74">
        <v>100</v>
      </c>
      <c r="G12" s="75"/>
      <c r="H12" s="88"/>
      <c r="I12" s="88"/>
      <c r="J12" s="75"/>
      <c r="K12" s="75"/>
      <c r="L12" s="75"/>
      <c r="M12" s="75"/>
    </row>
    <row r="13" spans="1:14" ht="18" customHeight="1">
      <c r="A13" s="74">
        <v>134003</v>
      </c>
      <c r="B13" s="179" t="s">
        <v>143</v>
      </c>
      <c r="C13" s="74">
        <v>278.97</v>
      </c>
      <c r="D13" s="74">
        <v>278.97</v>
      </c>
      <c r="E13" s="74">
        <v>278.97</v>
      </c>
      <c r="F13" s="74">
        <v>40</v>
      </c>
      <c r="G13" s="180"/>
      <c r="H13" s="180"/>
      <c r="I13" s="180"/>
      <c r="J13" s="180"/>
      <c r="K13" s="180"/>
      <c r="L13" s="180"/>
      <c r="M13" s="180"/>
      <c r="N13" s="61"/>
    </row>
    <row r="14" spans="2:14" ht="12.75" customHeight="1">
      <c r="B14" s="61"/>
      <c r="C14" s="61"/>
      <c r="D14" s="61"/>
      <c r="E14" s="61"/>
      <c r="F14" s="61"/>
      <c r="G14" s="61"/>
      <c r="H14" s="61"/>
      <c r="J14" s="61"/>
      <c r="K14" s="61"/>
      <c r="L14" s="61"/>
      <c r="N14" s="61"/>
    </row>
    <row r="15" spans="4:14" ht="12.75" customHeight="1">
      <c r="D15" s="61"/>
      <c r="E15" s="61"/>
      <c r="F15" s="61"/>
      <c r="J15" s="61"/>
      <c r="K15" s="61"/>
      <c r="L15" s="61"/>
      <c r="N15" s="61"/>
    </row>
    <row r="16" spans="4:14" ht="12.75" customHeight="1">
      <c r="D16" s="61"/>
      <c r="E16" s="61"/>
      <c r="F16" s="61"/>
      <c r="G16" s="61"/>
      <c r="J16" s="61"/>
      <c r="K16" s="61"/>
      <c r="L16" s="61"/>
      <c r="N16" s="61"/>
    </row>
    <row r="17" spans="7:12" ht="12.75" customHeight="1">
      <c r="G17" s="61"/>
      <c r="J17" s="61"/>
      <c r="K17" s="61"/>
      <c r="L17"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D13" sqref="D1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7" t="s">
        <v>17</v>
      </c>
      <c r="B1" s="98"/>
      <c r="C1" s="98"/>
      <c r="D1" s="98"/>
      <c r="E1" s="98"/>
      <c r="F1" s="99"/>
    </row>
    <row r="2" spans="1:6" ht="15.75" customHeight="1">
      <c r="A2" s="100" t="s">
        <v>18</v>
      </c>
      <c r="B2" s="101"/>
      <c r="C2" s="101"/>
      <c r="D2" s="101"/>
      <c r="E2" s="101"/>
      <c r="F2" s="101"/>
    </row>
    <row r="3" spans="1:6" ht="15" customHeight="1">
      <c r="A3" s="102"/>
      <c r="B3" s="102"/>
      <c r="C3" s="103"/>
      <c r="D3" s="103"/>
      <c r="E3" s="104"/>
      <c r="F3" s="163" t="s">
        <v>47</v>
      </c>
    </row>
    <row r="4" spans="1:6" ht="17.25" customHeight="1">
      <c r="A4" s="105" t="s">
        <v>48</v>
      </c>
      <c r="B4" s="105"/>
      <c r="C4" s="105" t="s">
        <v>49</v>
      </c>
      <c r="D4" s="105"/>
      <c r="E4" s="105"/>
      <c r="F4" s="105"/>
    </row>
    <row r="5" spans="1:6" ht="17.25" customHeight="1">
      <c r="A5" s="105" t="s">
        <v>50</v>
      </c>
      <c r="B5" s="105" t="s">
        <v>51</v>
      </c>
      <c r="C5" s="105" t="s">
        <v>52</v>
      </c>
      <c r="D5" s="106" t="s">
        <v>51</v>
      </c>
      <c r="E5" s="105" t="s">
        <v>53</v>
      </c>
      <c r="F5" s="105" t="s">
        <v>51</v>
      </c>
    </row>
    <row r="6" spans="1:6" ht="17.25" customHeight="1">
      <c r="A6" s="164" t="s">
        <v>146</v>
      </c>
      <c r="B6" s="165">
        <v>3623.14</v>
      </c>
      <c r="C6" s="164" t="s">
        <v>146</v>
      </c>
      <c r="D6" s="165">
        <v>3623.14</v>
      </c>
      <c r="E6" s="114" t="s">
        <v>146</v>
      </c>
      <c r="F6" s="165">
        <v>3623.14</v>
      </c>
    </row>
    <row r="7" spans="1:6" ht="17.25" customHeight="1">
      <c r="A7" s="107" t="s">
        <v>147</v>
      </c>
      <c r="B7" s="110">
        <v>3623.14</v>
      </c>
      <c r="C7" s="166" t="s">
        <v>56</v>
      </c>
      <c r="D7" s="165">
        <v>3623.14</v>
      </c>
      <c r="E7" s="114" t="s">
        <v>57</v>
      </c>
      <c r="F7" s="112">
        <v>793.14</v>
      </c>
    </row>
    <row r="8" spans="1:8" ht="17.25" customHeight="1">
      <c r="A8" s="167" t="s">
        <v>148</v>
      </c>
      <c r="B8" s="110">
        <v>2830</v>
      </c>
      <c r="C8" s="166" t="s">
        <v>59</v>
      </c>
      <c r="D8" s="110"/>
      <c r="E8" s="114" t="s">
        <v>60</v>
      </c>
      <c r="F8" s="115">
        <v>586.97</v>
      </c>
      <c r="H8" s="61"/>
    </row>
    <row r="9" spans="1:6" ht="17.25" customHeight="1">
      <c r="A9" s="107" t="s">
        <v>149</v>
      </c>
      <c r="B9" s="110"/>
      <c r="C9" s="166" t="s">
        <v>62</v>
      </c>
      <c r="D9" s="110"/>
      <c r="E9" s="114" t="s">
        <v>63</v>
      </c>
      <c r="F9" s="115">
        <v>79.83</v>
      </c>
    </row>
    <row r="10" spans="1:6" ht="17.25" customHeight="1">
      <c r="A10" s="107" t="s">
        <v>150</v>
      </c>
      <c r="B10" s="110"/>
      <c r="C10" s="166" t="s">
        <v>65</v>
      </c>
      <c r="D10" s="110"/>
      <c r="E10" s="114" t="s">
        <v>66</v>
      </c>
      <c r="F10" s="115">
        <v>126.34</v>
      </c>
    </row>
    <row r="11" spans="1:6" ht="17.25" customHeight="1">
      <c r="A11" s="107"/>
      <c r="B11" s="110"/>
      <c r="C11" s="166" t="s">
        <v>68</v>
      </c>
      <c r="D11" s="110"/>
      <c r="E11" s="114" t="s">
        <v>69</v>
      </c>
      <c r="F11" s="168"/>
    </row>
    <row r="12" spans="1:6" ht="17.25" customHeight="1">
      <c r="A12" s="107"/>
      <c r="B12" s="110"/>
      <c r="C12" s="166" t="s">
        <v>71</v>
      </c>
      <c r="D12" s="110"/>
      <c r="E12" s="114" t="s">
        <v>72</v>
      </c>
      <c r="F12" s="115">
        <v>2830</v>
      </c>
    </row>
    <row r="13" spans="1:6" ht="17.25" customHeight="1">
      <c r="A13" s="107"/>
      <c r="B13" s="110"/>
      <c r="C13" s="166" t="s">
        <v>74</v>
      </c>
      <c r="D13" s="110"/>
      <c r="E13" s="169" t="s">
        <v>60</v>
      </c>
      <c r="F13" s="115"/>
    </row>
    <row r="14" spans="1:6" ht="17.25" customHeight="1">
      <c r="A14" s="107"/>
      <c r="B14" s="110"/>
      <c r="C14" s="166" t="s">
        <v>76</v>
      </c>
      <c r="D14" s="110"/>
      <c r="E14" s="169" t="s">
        <v>63</v>
      </c>
      <c r="F14" s="115">
        <v>2830</v>
      </c>
    </row>
    <row r="15" spans="1:6" ht="17.25" customHeight="1">
      <c r="A15" s="170"/>
      <c r="B15" s="110"/>
      <c r="C15" s="166" t="s">
        <v>78</v>
      </c>
      <c r="D15" s="110"/>
      <c r="E15" s="169" t="s">
        <v>79</v>
      </c>
      <c r="F15" s="110"/>
    </row>
    <row r="16" spans="1:6" ht="17.25" customHeight="1">
      <c r="A16" s="170"/>
      <c r="B16" s="110"/>
      <c r="C16" s="166" t="s">
        <v>81</v>
      </c>
      <c r="D16" s="110"/>
      <c r="E16" s="169" t="s">
        <v>82</v>
      </c>
      <c r="F16" s="110"/>
    </row>
    <row r="17" spans="1:6" ht="17.25" customHeight="1">
      <c r="A17" s="170"/>
      <c r="B17" s="110"/>
      <c r="C17" s="166" t="s">
        <v>84</v>
      </c>
      <c r="D17" s="110"/>
      <c r="E17" s="169" t="s">
        <v>85</v>
      </c>
      <c r="F17" s="110"/>
    </row>
    <row r="18" spans="1:6" ht="17.25" customHeight="1">
      <c r="A18" s="170"/>
      <c r="B18" s="108"/>
      <c r="C18" s="166" t="s">
        <v>86</v>
      </c>
      <c r="D18" s="110"/>
      <c r="E18" s="169" t="s">
        <v>87</v>
      </c>
      <c r="F18" s="110"/>
    </row>
    <row r="19" spans="1:6" ht="17.25" customHeight="1">
      <c r="A19" s="116"/>
      <c r="B19" s="117"/>
      <c r="C19" s="166" t="s">
        <v>88</v>
      </c>
      <c r="D19" s="110"/>
      <c r="E19" s="169" t="s">
        <v>89</v>
      </c>
      <c r="F19" s="110"/>
    </row>
    <row r="20" spans="1:6" ht="17.25" customHeight="1">
      <c r="A20" s="116"/>
      <c r="B20" s="108"/>
      <c r="C20" s="166" t="s">
        <v>90</v>
      </c>
      <c r="D20" s="110"/>
      <c r="E20" s="169" t="s">
        <v>91</v>
      </c>
      <c r="F20" s="110"/>
    </row>
    <row r="21" spans="1:6" ht="17.25" customHeight="1">
      <c r="A21" s="75"/>
      <c r="B21" s="108"/>
      <c r="C21" s="166" t="s">
        <v>92</v>
      </c>
      <c r="D21" s="110"/>
      <c r="E21" s="169" t="s">
        <v>93</v>
      </c>
      <c r="F21" s="110"/>
    </row>
    <row r="22" spans="1:6" ht="17.25" customHeight="1">
      <c r="A22" s="88"/>
      <c r="B22" s="108"/>
      <c r="C22" s="166" t="s">
        <v>94</v>
      </c>
      <c r="D22" s="110"/>
      <c r="E22" s="96" t="s">
        <v>95</v>
      </c>
      <c r="F22" s="110"/>
    </row>
    <row r="23" spans="1:6" ht="17.25" customHeight="1">
      <c r="A23" s="171"/>
      <c r="B23" s="108"/>
      <c r="C23" s="166" t="s">
        <v>96</v>
      </c>
      <c r="D23" s="110"/>
      <c r="E23" s="118" t="s">
        <v>97</v>
      </c>
      <c r="F23" s="110"/>
    </row>
    <row r="24" spans="1:6" ht="17.25" customHeight="1">
      <c r="A24" s="171"/>
      <c r="B24" s="108"/>
      <c r="C24" s="166" t="s">
        <v>98</v>
      </c>
      <c r="D24" s="110"/>
      <c r="E24" s="118" t="s">
        <v>99</v>
      </c>
      <c r="F24" s="110"/>
    </row>
    <row r="25" spans="1:7" ht="17.25" customHeight="1">
      <c r="A25" s="171"/>
      <c r="B25" s="108"/>
      <c r="C25" s="166" t="s">
        <v>100</v>
      </c>
      <c r="D25" s="110"/>
      <c r="E25" s="118" t="s">
        <v>101</v>
      </c>
      <c r="F25" s="110"/>
      <c r="G25" s="61"/>
    </row>
    <row r="26" spans="1:8" ht="17.25" customHeight="1">
      <c r="A26" s="171"/>
      <c r="B26" s="108"/>
      <c r="C26" s="166" t="s">
        <v>102</v>
      </c>
      <c r="D26" s="110"/>
      <c r="E26" s="114"/>
      <c r="F26" s="110"/>
      <c r="G26" s="61"/>
      <c r="H26" s="61"/>
    </row>
    <row r="27" spans="1:8" ht="17.25" customHeight="1">
      <c r="A27" s="88"/>
      <c r="B27" s="117"/>
      <c r="C27" s="166" t="s">
        <v>103</v>
      </c>
      <c r="D27" s="110"/>
      <c r="E27" s="114"/>
      <c r="F27" s="110"/>
      <c r="G27" s="61"/>
      <c r="H27" s="61"/>
    </row>
    <row r="28" spans="1:8" ht="17.25" customHeight="1">
      <c r="A28" s="171"/>
      <c r="B28" s="108"/>
      <c r="C28" s="166" t="s">
        <v>104</v>
      </c>
      <c r="D28" s="110"/>
      <c r="E28" s="114"/>
      <c r="F28" s="110"/>
      <c r="G28" s="61"/>
      <c r="H28" s="61"/>
    </row>
    <row r="29" spans="1:8" ht="17.25" customHeight="1">
      <c r="A29" s="88"/>
      <c r="B29" s="117"/>
      <c r="C29" s="166" t="s">
        <v>105</v>
      </c>
      <c r="D29" s="110"/>
      <c r="E29" s="114"/>
      <c r="F29" s="110"/>
      <c r="G29" s="61"/>
      <c r="H29" s="61"/>
    </row>
    <row r="30" spans="1:7" ht="17.25" customHeight="1">
      <c r="A30" s="88"/>
      <c r="B30" s="108"/>
      <c r="C30" s="166" t="s">
        <v>106</v>
      </c>
      <c r="D30" s="110"/>
      <c r="E30" s="114"/>
      <c r="F30" s="110"/>
      <c r="G30" s="61"/>
    </row>
    <row r="31" spans="1:6" ht="17.25" customHeight="1">
      <c r="A31" s="88"/>
      <c r="B31" s="108"/>
      <c r="C31" s="166" t="s">
        <v>107</v>
      </c>
      <c r="D31" s="110"/>
      <c r="E31" s="114"/>
      <c r="F31" s="110"/>
    </row>
    <row r="32" spans="1:6" ht="17.25" customHeight="1">
      <c r="A32" s="88"/>
      <c r="B32" s="108"/>
      <c r="C32" s="166" t="s">
        <v>108</v>
      </c>
      <c r="D32" s="110"/>
      <c r="E32" s="114"/>
      <c r="F32" s="110"/>
    </row>
    <row r="33" spans="1:8" ht="17.25" customHeight="1">
      <c r="A33" s="88"/>
      <c r="B33" s="108"/>
      <c r="C33" s="166" t="s">
        <v>109</v>
      </c>
      <c r="D33" s="110"/>
      <c r="E33" s="114"/>
      <c r="F33" s="110"/>
      <c r="G33" s="61"/>
      <c r="H33" s="61"/>
    </row>
    <row r="34" spans="1:6" ht="17.25" customHeight="1">
      <c r="A34" s="75"/>
      <c r="B34" s="108"/>
      <c r="C34" s="166" t="s">
        <v>110</v>
      </c>
      <c r="D34" s="110"/>
      <c r="E34" s="114"/>
      <c r="F34" s="110"/>
    </row>
    <row r="35" spans="1:6" ht="17.25" customHeight="1">
      <c r="A35" s="88"/>
      <c r="B35" s="108"/>
      <c r="C35" s="109"/>
      <c r="D35" s="119"/>
      <c r="E35" s="107"/>
      <c r="F35" s="172"/>
    </row>
    <row r="36" spans="1:6" ht="17.25" customHeight="1">
      <c r="A36" s="106" t="s">
        <v>111</v>
      </c>
      <c r="B36" s="121">
        <f>B6</f>
        <v>3623.14</v>
      </c>
      <c r="C36" s="106" t="s">
        <v>112</v>
      </c>
      <c r="D36" s="122">
        <f>D6</f>
        <v>3623.14</v>
      </c>
      <c r="E36" s="106" t="s">
        <v>112</v>
      </c>
      <c r="F36" s="173">
        <f>SUM(F6)</f>
        <v>3623.14</v>
      </c>
    </row>
    <row r="37" spans="1:6" ht="17.25" customHeight="1">
      <c r="A37" s="166" t="s">
        <v>117</v>
      </c>
      <c r="B37" s="174">
        <f>B38+B39</f>
        <v>0</v>
      </c>
      <c r="C37" s="170" t="s">
        <v>114</v>
      </c>
      <c r="D37" s="119">
        <f>SUM(B41)-SUM(D36)</f>
        <v>0</v>
      </c>
      <c r="E37" s="170" t="s">
        <v>114</v>
      </c>
      <c r="F37" s="172">
        <f>D37</f>
        <v>0</v>
      </c>
    </row>
    <row r="38" spans="1:6" ht="17.25" customHeight="1">
      <c r="A38" s="166" t="s">
        <v>118</v>
      </c>
      <c r="B38" s="108"/>
      <c r="C38" s="116"/>
      <c r="D38" s="110"/>
      <c r="E38" s="116"/>
      <c r="F38" s="110"/>
    </row>
    <row r="39" spans="1:6" ht="17.25" customHeight="1">
      <c r="A39" s="166" t="s">
        <v>151</v>
      </c>
      <c r="B39" s="108"/>
      <c r="C39" s="175"/>
      <c r="D39" s="176"/>
      <c r="E39" s="88"/>
      <c r="F39" s="119"/>
    </row>
    <row r="40" spans="1:6" ht="17.25" customHeight="1">
      <c r="A40" s="88"/>
      <c r="B40" s="108"/>
      <c r="C40" s="75"/>
      <c r="D40" s="176"/>
      <c r="E40" s="75"/>
      <c r="F40" s="176"/>
    </row>
    <row r="41" spans="1:6" ht="17.25" customHeight="1">
      <c r="A41" s="105" t="s">
        <v>120</v>
      </c>
      <c r="B41" s="121">
        <f>B36+B37</f>
        <v>3623.14</v>
      </c>
      <c r="C41" s="177" t="s">
        <v>121</v>
      </c>
      <c r="D41" s="122">
        <f>D37+D36</f>
        <v>3623.14</v>
      </c>
      <c r="E41" s="105" t="s">
        <v>121</v>
      </c>
      <c r="F41" s="112">
        <f>F36+F37</f>
        <v>3623.14</v>
      </c>
    </row>
    <row r="42" spans="4:6" ht="12.75" customHeight="1">
      <c r="D42" s="61"/>
      <c r="F42" s="61"/>
    </row>
    <row r="43" spans="4:6" ht="12.75" customHeight="1">
      <c r="D43" s="61"/>
      <c r="F43" s="61"/>
    </row>
    <row r="44" spans="4:6" ht="12.75" customHeight="1">
      <c r="D44" s="61"/>
      <c r="F44" s="61"/>
    </row>
    <row r="45" spans="4:6" ht="12.75" customHeight="1">
      <c r="D45" s="61"/>
      <c r="F45" s="61"/>
    </row>
    <row r="46" spans="4:6" ht="12.75" customHeight="1">
      <c r="D46" s="61"/>
      <c r="F46" s="61"/>
    </row>
    <row r="47" spans="4:6" ht="12.75" customHeight="1">
      <c r="D47" s="61"/>
      <c r="F47" s="61"/>
    </row>
    <row r="48" spans="4:6" ht="12.75" customHeight="1">
      <c r="D48" s="61"/>
      <c r="F48" s="61"/>
    </row>
    <row r="49" spans="4:6" ht="12.75" customHeight="1">
      <c r="D49" s="61"/>
      <c r="F49" s="61"/>
    </row>
    <row r="50" spans="4:6" ht="12.75" customHeight="1">
      <c r="D50" s="61"/>
      <c r="F50" s="61"/>
    </row>
    <row r="51" spans="4:6" ht="12.75" customHeight="1">
      <c r="D51" s="61"/>
      <c r="F51" s="61"/>
    </row>
    <row r="52" spans="4:6" ht="12.75" customHeight="1">
      <c r="D52" s="61"/>
      <c r="F52" s="61"/>
    </row>
    <row r="53" spans="4:6" ht="12.75" customHeight="1">
      <c r="D53" s="61"/>
      <c r="F53" s="61"/>
    </row>
    <row r="54" spans="4:6" ht="12.75" customHeight="1">
      <c r="D54" s="61"/>
      <c r="F54" s="61"/>
    </row>
    <row r="55" ht="12.75" customHeight="1">
      <c r="F55" s="61"/>
    </row>
    <row r="56" ht="12.75" customHeight="1">
      <c r="F56" s="61"/>
    </row>
    <row r="57" ht="12.75" customHeight="1">
      <c r="F57" s="61"/>
    </row>
    <row r="58" ht="12.75" customHeight="1">
      <c r="F58" s="61"/>
    </row>
    <row r="59" ht="12.75" customHeight="1">
      <c r="F59" s="61"/>
    </row>
    <row r="60" ht="12.75" customHeight="1">
      <c r="F60" s="61"/>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D15" sqref="D15"/>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1" t="s">
        <v>19</v>
      </c>
    </row>
    <row r="2" spans="1:7" ht="28.5" customHeight="1">
      <c r="A2" s="83" t="s">
        <v>20</v>
      </c>
      <c r="B2" s="83"/>
      <c r="C2" s="83"/>
      <c r="D2" s="83"/>
      <c r="E2" s="83"/>
      <c r="F2" s="83"/>
      <c r="G2" s="83"/>
    </row>
    <row r="3" ht="22.5" customHeight="1">
      <c r="G3" s="4" t="s">
        <v>47</v>
      </c>
    </row>
    <row r="4" spans="1:7" ht="23.25" customHeight="1">
      <c r="A4" s="85" t="s">
        <v>152</v>
      </c>
      <c r="B4" s="85" t="s">
        <v>153</v>
      </c>
      <c r="C4" s="85" t="s">
        <v>127</v>
      </c>
      <c r="D4" s="85" t="s">
        <v>154</v>
      </c>
      <c r="E4" s="85" t="s">
        <v>155</v>
      </c>
      <c r="F4" s="85" t="s">
        <v>156</v>
      </c>
      <c r="G4" s="85" t="s">
        <v>157</v>
      </c>
    </row>
    <row r="5" spans="1:7" ht="23.25" customHeight="1">
      <c r="A5" s="85" t="s">
        <v>137</v>
      </c>
      <c r="B5" s="85" t="s">
        <v>137</v>
      </c>
      <c r="C5" s="85">
        <v>1</v>
      </c>
      <c r="D5" s="85">
        <v>2</v>
      </c>
      <c r="E5" s="85">
        <v>3</v>
      </c>
      <c r="F5" s="85">
        <v>4</v>
      </c>
      <c r="G5" s="85" t="s">
        <v>137</v>
      </c>
    </row>
    <row r="6" spans="1:7" ht="23.25" customHeight="1">
      <c r="A6" s="161">
        <v>201</v>
      </c>
      <c r="B6" s="161" t="s">
        <v>158</v>
      </c>
      <c r="C6" s="85">
        <f>D6+E6</f>
        <v>649.97</v>
      </c>
      <c r="D6" s="85">
        <v>585.2</v>
      </c>
      <c r="E6" s="85">
        <v>64.77</v>
      </c>
      <c r="F6" s="85">
        <v>2445</v>
      </c>
      <c r="G6" s="85"/>
    </row>
    <row r="7" spans="1:7" ht="23.25" customHeight="1">
      <c r="A7" s="161">
        <v>205</v>
      </c>
      <c r="B7" s="161" t="s">
        <v>159</v>
      </c>
      <c r="C7" s="85">
        <v>385</v>
      </c>
      <c r="D7" s="85">
        <v>0</v>
      </c>
      <c r="E7" s="85">
        <v>0</v>
      </c>
      <c r="F7" s="85">
        <v>385</v>
      </c>
      <c r="G7" s="85"/>
    </row>
    <row r="8" spans="1:7" ht="23.25" customHeight="1">
      <c r="A8" s="161">
        <v>208</v>
      </c>
      <c r="B8" s="161" t="s">
        <v>160</v>
      </c>
      <c r="C8" s="85">
        <v>50</v>
      </c>
      <c r="D8" s="85">
        <v>58.13</v>
      </c>
      <c r="E8" s="85">
        <v>0</v>
      </c>
      <c r="F8" s="85">
        <v>0</v>
      </c>
      <c r="G8" s="85"/>
    </row>
    <row r="9" spans="1:7" ht="23.25" customHeight="1">
      <c r="A9" s="161">
        <v>210</v>
      </c>
      <c r="B9" s="161" t="s">
        <v>161</v>
      </c>
      <c r="C9" s="85">
        <v>33.14</v>
      </c>
      <c r="D9" s="85">
        <v>38.65</v>
      </c>
      <c r="E9" s="85">
        <v>0</v>
      </c>
      <c r="F9" s="85">
        <v>0</v>
      </c>
      <c r="G9" s="85"/>
    </row>
    <row r="10" spans="1:7" ht="23.25" customHeight="1">
      <c r="A10" s="161">
        <v>221</v>
      </c>
      <c r="B10" s="162" t="s">
        <v>162</v>
      </c>
      <c r="C10" s="85">
        <v>40.3</v>
      </c>
      <c r="D10" s="85">
        <v>46.39</v>
      </c>
      <c r="E10" s="85">
        <v>0</v>
      </c>
      <c r="F10" s="85">
        <v>0</v>
      </c>
      <c r="G10" s="85">
        <v>0</v>
      </c>
    </row>
    <row r="11" spans="1:7" ht="23.25" customHeight="1">
      <c r="A11" s="85"/>
      <c r="B11" s="85" t="s">
        <v>127</v>
      </c>
      <c r="C11" s="85">
        <f>SUM(C6:C10)</f>
        <v>1158.41</v>
      </c>
      <c r="D11" s="85">
        <f>SUM(D6:D10)</f>
        <v>728.37</v>
      </c>
      <c r="E11" s="85">
        <f>SUM(E6:E10)</f>
        <v>64.77</v>
      </c>
      <c r="F11" s="85">
        <v>2830</v>
      </c>
      <c r="G11" s="85">
        <f>SUM(D11:F11)</f>
        <v>3623.14</v>
      </c>
    </row>
    <row r="12" spans="1:3" ht="12.75" customHeight="1">
      <c r="A12" s="61"/>
      <c r="C12" s="61"/>
    </row>
    <row r="13" spans="1:3" ht="12.75" customHeight="1">
      <c r="A13" s="61"/>
      <c r="C13" s="61"/>
    </row>
    <row r="14" spans="1:2" ht="12.75" customHeight="1">
      <c r="A14" s="61"/>
      <c r="B14" s="61"/>
    </row>
    <row r="15" ht="12.75" customHeight="1">
      <c r="B15" s="61"/>
    </row>
    <row r="16" ht="12.75" customHeight="1">
      <c r="B16" s="61"/>
    </row>
    <row r="17" ht="12.75" customHeight="1">
      <c r="B17" s="61"/>
    </row>
    <row r="18" ht="12.75" customHeight="1">
      <c r="B18" s="61"/>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G48"/>
  <sheetViews>
    <sheetView showGridLines="0" showZeros="0" workbookViewId="0" topLeftCell="A1">
      <selection activeCell="D41" sqref="D41"/>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61" t="s">
        <v>21</v>
      </c>
    </row>
    <row r="2" spans="1:6" ht="28.5" customHeight="1">
      <c r="A2" s="83" t="s">
        <v>22</v>
      </c>
      <c r="B2" s="83"/>
      <c r="C2" s="83"/>
      <c r="D2" s="83"/>
      <c r="E2" s="83"/>
      <c r="F2" s="83"/>
    </row>
    <row r="3" ht="22.5" customHeight="1">
      <c r="F3" s="4" t="s">
        <v>47</v>
      </c>
    </row>
    <row r="4" spans="1:6" ht="22.5" customHeight="1">
      <c r="A4" s="151" t="s">
        <v>163</v>
      </c>
      <c r="B4" s="151" t="s">
        <v>164</v>
      </c>
      <c r="C4" s="151" t="s">
        <v>127</v>
      </c>
      <c r="D4" s="151" t="s">
        <v>154</v>
      </c>
      <c r="E4" s="151" t="s">
        <v>155</v>
      </c>
      <c r="F4" s="151" t="s">
        <v>156</v>
      </c>
    </row>
    <row r="5" spans="1:6" ht="15.75" customHeight="1">
      <c r="A5" s="152" t="s">
        <v>137</v>
      </c>
      <c r="B5" s="152" t="s">
        <v>137</v>
      </c>
      <c r="C5" s="153">
        <v>1</v>
      </c>
      <c r="D5" s="153">
        <v>2</v>
      </c>
      <c r="E5" s="153">
        <v>3</v>
      </c>
      <c r="F5" s="153">
        <v>4</v>
      </c>
    </row>
    <row r="6" spans="1:6" ht="12.75" customHeight="1">
      <c r="A6" s="128"/>
      <c r="B6" s="129" t="s">
        <v>127</v>
      </c>
      <c r="C6" s="130">
        <v>3623.14</v>
      </c>
      <c r="D6" s="131">
        <v>728.36</v>
      </c>
      <c r="E6" s="131">
        <v>64.77</v>
      </c>
      <c r="F6" s="135">
        <v>2830</v>
      </c>
    </row>
    <row r="7" spans="1:7" ht="12.75" customHeight="1">
      <c r="A7" s="133" t="s">
        <v>165</v>
      </c>
      <c r="B7" s="134" t="s">
        <v>166</v>
      </c>
      <c r="C7" s="154"/>
      <c r="D7" s="154">
        <v>586.97</v>
      </c>
      <c r="E7" s="136"/>
      <c r="F7" s="136"/>
      <c r="G7" s="155"/>
    </row>
    <row r="8" spans="1:6" ht="12.75" customHeight="1">
      <c r="A8" s="133" t="s">
        <v>167</v>
      </c>
      <c r="B8" s="134" t="s">
        <v>168</v>
      </c>
      <c r="C8" s="135"/>
      <c r="D8" s="136">
        <v>194.13</v>
      </c>
      <c r="E8" s="136"/>
      <c r="F8" s="136"/>
    </row>
    <row r="9" spans="1:6" ht="12.75" customHeight="1">
      <c r="A9" s="133" t="s">
        <v>169</v>
      </c>
      <c r="B9" s="134" t="s">
        <v>170</v>
      </c>
      <c r="C9" s="135"/>
      <c r="D9" s="136">
        <v>97.44</v>
      </c>
      <c r="E9" s="136"/>
      <c r="F9" s="136"/>
    </row>
    <row r="10" spans="1:6" ht="12.75" customHeight="1">
      <c r="A10" s="133" t="s">
        <v>171</v>
      </c>
      <c r="B10" s="137" t="s">
        <v>172</v>
      </c>
      <c r="C10" s="135"/>
      <c r="D10" s="136">
        <v>16.18</v>
      </c>
      <c r="E10" s="136"/>
      <c r="F10" s="136"/>
    </row>
    <row r="11" spans="1:6" ht="12.75" customHeight="1">
      <c r="A11" s="133" t="s">
        <v>173</v>
      </c>
      <c r="B11" s="134" t="s">
        <v>174</v>
      </c>
      <c r="C11" s="135"/>
      <c r="D11" s="136">
        <v>108.18</v>
      </c>
      <c r="E11" s="136"/>
      <c r="F11" s="136"/>
    </row>
    <row r="12" spans="1:6" ht="12.75" customHeight="1">
      <c r="A12" s="133" t="s">
        <v>175</v>
      </c>
      <c r="B12" s="134" t="s">
        <v>176</v>
      </c>
      <c r="C12" s="135"/>
      <c r="D12" s="136">
        <v>71.72</v>
      </c>
      <c r="E12" s="136"/>
      <c r="F12" s="136"/>
    </row>
    <row r="13" spans="1:6" ht="12.75" customHeight="1">
      <c r="A13" s="133" t="s">
        <v>177</v>
      </c>
      <c r="B13" s="134" t="s">
        <v>178</v>
      </c>
      <c r="C13" s="135"/>
      <c r="D13" s="136">
        <v>1.99</v>
      </c>
      <c r="E13" s="136"/>
      <c r="F13" s="136"/>
    </row>
    <row r="14" spans="1:6" ht="12.75" customHeight="1">
      <c r="A14" s="133" t="s">
        <v>177</v>
      </c>
      <c r="B14" s="134" t="s">
        <v>179</v>
      </c>
      <c r="C14" s="135"/>
      <c r="D14" s="136">
        <v>38.65</v>
      </c>
      <c r="E14" s="136"/>
      <c r="F14" s="136"/>
    </row>
    <row r="15" spans="1:6" ht="12.75" customHeight="1">
      <c r="A15" s="133" t="s">
        <v>177</v>
      </c>
      <c r="B15" s="134" t="s">
        <v>180</v>
      </c>
      <c r="C15" s="135"/>
      <c r="D15" s="136">
        <v>12.7</v>
      </c>
      <c r="E15" s="136"/>
      <c r="F15" s="136"/>
    </row>
    <row r="16" spans="1:6" ht="12.75" customHeight="1">
      <c r="A16" s="133" t="s">
        <v>181</v>
      </c>
      <c r="B16" s="134" t="s">
        <v>182</v>
      </c>
      <c r="C16" s="135"/>
      <c r="D16" s="136">
        <v>45.98</v>
      </c>
      <c r="E16" s="136"/>
      <c r="F16" s="136"/>
    </row>
    <row r="17" spans="1:6" ht="12.75" customHeight="1">
      <c r="A17" s="133" t="s">
        <v>183</v>
      </c>
      <c r="B17" s="134" t="s">
        <v>184</v>
      </c>
      <c r="C17" s="135"/>
      <c r="D17" s="136"/>
      <c r="E17" s="136"/>
      <c r="F17" s="136"/>
    </row>
    <row r="18" spans="1:6" ht="12.75" customHeight="1">
      <c r="A18" s="133" t="s">
        <v>185</v>
      </c>
      <c r="B18" s="134" t="s">
        <v>186</v>
      </c>
      <c r="C18" s="135"/>
      <c r="D18" s="156">
        <v>15.06</v>
      </c>
      <c r="E18" s="136">
        <v>64.77</v>
      </c>
      <c r="F18" s="136">
        <v>2830</v>
      </c>
    </row>
    <row r="19" spans="1:6" ht="12.75" customHeight="1">
      <c r="A19" s="133" t="s">
        <v>187</v>
      </c>
      <c r="B19" s="134" t="s">
        <v>188</v>
      </c>
      <c r="C19" s="135"/>
      <c r="D19" s="156"/>
      <c r="E19" s="136">
        <v>16.96</v>
      </c>
      <c r="F19" s="136">
        <v>170</v>
      </c>
    </row>
    <row r="20" spans="1:6" ht="12.75" customHeight="1">
      <c r="A20" s="133" t="s">
        <v>189</v>
      </c>
      <c r="B20" s="134" t="s">
        <v>190</v>
      </c>
      <c r="C20" s="135"/>
      <c r="D20" s="139"/>
      <c r="E20" s="136">
        <v>5.76</v>
      </c>
      <c r="F20" s="136">
        <v>115</v>
      </c>
    </row>
    <row r="21" spans="1:6" ht="12.75" customHeight="1">
      <c r="A21" s="133" t="s">
        <v>191</v>
      </c>
      <c r="B21" s="134" t="s">
        <v>192</v>
      </c>
      <c r="C21" s="135"/>
      <c r="D21" s="139"/>
      <c r="E21" s="136">
        <v>1</v>
      </c>
      <c r="F21" s="136">
        <v>11.2</v>
      </c>
    </row>
    <row r="22" spans="1:6" ht="12.75" customHeight="1">
      <c r="A22" s="133" t="s">
        <v>193</v>
      </c>
      <c r="B22" s="134" t="s">
        <v>194</v>
      </c>
      <c r="C22" s="135"/>
      <c r="D22" s="139"/>
      <c r="E22" s="136">
        <v>0.7</v>
      </c>
      <c r="F22" s="136"/>
    </row>
    <row r="23" spans="1:6" ht="12.75" customHeight="1">
      <c r="A23" s="133" t="s">
        <v>195</v>
      </c>
      <c r="B23" s="134" t="s">
        <v>196</v>
      </c>
      <c r="C23" s="135"/>
      <c r="D23" s="139"/>
      <c r="E23" s="136">
        <v>0.8</v>
      </c>
      <c r="F23" s="136">
        <v>1</v>
      </c>
    </row>
    <row r="24" spans="1:6" ht="12.75" customHeight="1">
      <c r="A24" s="133" t="s">
        <v>197</v>
      </c>
      <c r="B24" s="134" t="s">
        <v>198</v>
      </c>
      <c r="C24" s="135"/>
      <c r="D24" s="139"/>
      <c r="E24" s="136">
        <v>0</v>
      </c>
      <c r="F24" s="136">
        <v>125.6</v>
      </c>
    </row>
    <row r="25" spans="1:6" ht="12.75" customHeight="1">
      <c r="A25" s="133" t="s">
        <v>199</v>
      </c>
      <c r="B25" s="134" t="s">
        <v>200</v>
      </c>
      <c r="C25" s="135"/>
      <c r="D25" s="139"/>
      <c r="E25" s="136">
        <v>4.77</v>
      </c>
      <c r="F25" s="136"/>
    </row>
    <row r="26" spans="1:6" ht="12.75" customHeight="1">
      <c r="A26" s="133" t="s">
        <v>201</v>
      </c>
      <c r="B26" s="134" t="s">
        <v>202</v>
      </c>
      <c r="C26" s="135"/>
      <c r="D26" s="139"/>
      <c r="E26" s="136">
        <v>0</v>
      </c>
      <c r="F26" s="136"/>
    </row>
    <row r="27" spans="1:6" ht="12.75" customHeight="1">
      <c r="A27" s="133" t="s">
        <v>203</v>
      </c>
      <c r="B27" s="134" t="s">
        <v>204</v>
      </c>
      <c r="C27" s="135"/>
      <c r="D27" s="139"/>
      <c r="E27" s="136">
        <v>5.5</v>
      </c>
      <c r="F27" s="136">
        <v>31.5</v>
      </c>
    </row>
    <row r="28" spans="1:6" ht="12.75" customHeight="1">
      <c r="A28" s="133" t="s">
        <v>205</v>
      </c>
      <c r="B28" s="134" t="s">
        <v>206</v>
      </c>
      <c r="C28" s="135"/>
      <c r="D28" s="139"/>
      <c r="E28" s="136">
        <v>3.11</v>
      </c>
      <c r="F28" s="136">
        <v>355.9</v>
      </c>
    </row>
    <row r="29" spans="1:6" ht="12.75" customHeight="1">
      <c r="A29" s="133" t="s">
        <v>207</v>
      </c>
      <c r="B29" s="134" t="s">
        <v>208</v>
      </c>
      <c r="C29" s="135"/>
      <c r="D29" s="139"/>
      <c r="E29" s="136"/>
      <c r="F29" s="136">
        <v>7</v>
      </c>
    </row>
    <row r="30" spans="1:6" ht="12.75" customHeight="1">
      <c r="A30" s="133" t="s">
        <v>209</v>
      </c>
      <c r="B30" s="134" t="s">
        <v>210</v>
      </c>
      <c r="C30" s="135"/>
      <c r="D30" s="139"/>
      <c r="E30" s="136"/>
      <c r="F30" s="136">
        <v>385</v>
      </c>
    </row>
    <row r="31" spans="1:6" ht="12.75" customHeight="1">
      <c r="A31" s="133" t="s">
        <v>211</v>
      </c>
      <c r="B31" s="134" t="s">
        <v>212</v>
      </c>
      <c r="C31" s="135"/>
      <c r="D31" s="139"/>
      <c r="E31" s="136">
        <v>3.21</v>
      </c>
      <c r="F31" s="136"/>
    </row>
    <row r="32" spans="1:6" ht="12.75" customHeight="1">
      <c r="A32" s="133" t="s">
        <v>213</v>
      </c>
      <c r="B32" s="134" t="s">
        <v>214</v>
      </c>
      <c r="C32" s="135"/>
      <c r="D32" s="139"/>
      <c r="E32" s="136">
        <v>0.5</v>
      </c>
      <c r="F32" s="136">
        <v>67</v>
      </c>
    </row>
    <row r="33" spans="1:6" ht="12.75" customHeight="1">
      <c r="A33" s="133" t="s">
        <v>215</v>
      </c>
      <c r="B33" s="134" t="s">
        <v>216</v>
      </c>
      <c r="C33" s="135"/>
      <c r="D33" s="139"/>
      <c r="E33" s="136">
        <v>1</v>
      </c>
      <c r="F33" s="136">
        <v>104</v>
      </c>
    </row>
    <row r="34" spans="1:6" ht="12.75" customHeight="1">
      <c r="A34" s="133" t="s">
        <v>217</v>
      </c>
      <c r="B34" s="134" t="s">
        <v>218</v>
      </c>
      <c r="C34" s="135"/>
      <c r="D34" s="139"/>
      <c r="E34" s="136">
        <v>7.29</v>
      </c>
      <c r="F34" s="136"/>
    </row>
    <row r="35" spans="1:6" ht="12.75" customHeight="1">
      <c r="A35" s="133" t="s">
        <v>219</v>
      </c>
      <c r="B35" s="134" t="s">
        <v>220</v>
      </c>
      <c r="C35" s="135"/>
      <c r="E35" s="136"/>
      <c r="F35" s="136">
        <v>35</v>
      </c>
    </row>
    <row r="36" spans="1:6" ht="12.75" customHeight="1">
      <c r="A36" s="133" t="s">
        <v>221</v>
      </c>
      <c r="B36" s="134" t="s">
        <v>222</v>
      </c>
      <c r="C36" s="135"/>
      <c r="D36" s="139">
        <v>15.06</v>
      </c>
      <c r="E36" s="136">
        <v>14.17</v>
      </c>
      <c r="F36" s="136">
        <v>1421.8</v>
      </c>
    </row>
    <row r="37" spans="1:6" ht="12.75" customHeight="1">
      <c r="A37" s="141">
        <v>303</v>
      </c>
      <c r="B37" s="134" t="s">
        <v>223</v>
      </c>
      <c r="C37" s="135"/>
      <c r="D37" s="136">
        <v>126.33</v>
      </c>
      <c r="E37" s="136"/>
      <c r="F37" s="136"/>
    </row>
    <row r="38" spans="1:6" ht="12.75" customHeight="1">
      <c r="A38" s="141">
        <v>3030101</v>
      </c>
      <c r="B38" s="134" t="s">
        <v>224</v>
      </c>
      <c r="C38" s="135"/>
      <c r="D38" s="136">
        <v>85.41</v>
      </c>
      <c r="E38" s="136"/>
      <c r="F38" s="136"/>
    </row>
    <row r="39" spans="1:6" ht="12.75" customHeight="1">
      <c r="A39" s="141">
        <v>3030102</v>
      </c>
      <c r="B39" s="134" t="s">
        <v>225</v>
      </c>
      <c r="C39" s="135"/>
      <c r="D39" s="136">
        <v>5.41</v>
      </c>
      <c r="E39" s="136"/>
      <c r="F39" s="136"/>
    </row>
    <row r="40" spans="1:6" ht="12.75" customHeight="1">
      <c r="A40" s="141">
        <v>3030104</v>
      </c>
      <c r="B40" s="134" t="s">
        <v>184</v>
      </c>
      <c r="C40" s="135"/>
      <c r="D40" s="136">
        <v>0.58</v>
      </c>
      <c r="E40" s="136"/>
      <c r="F40" s="136"/>
    </row>
    <row r="41" spans="1:6" ht="12.75" customHeight="1">
      <c r="A41" s="141">
        <v>3030105</v>
      </c>
      <c r="B41" s="134" t="s">
        <v>226</v>
      </c>
      <c r="C41" s="135"/>
      <c r="D41" s="136">
        <v>2.75</v>
      </c>
      <c r="E41" s="136"/>
      <c r="F41" s="136"/>
    </row>
    <row r="42" spans="1:6" ht="12.75" customHeight="1">
      <c r="A42" s="141">
        <v>3030206</v>
      </c>
      <c r="B42" s="142" t="s">
        <v>227</v>
      </c>
      <c r="C42" s="141"/>
      <c r="D42" s="136">
        <v>11.36</v>
      </c>
      <c r="E42" s="136"/>
      <c r="F42" s="136"/>
    </row>
    <row r="43" spans="1:6" ht="12.75" customHeight="1">
      <c r="A43" s="141">
        <v>2013208</v>
      </c>
      <c r="B43" s="142" t="s">
        <v>228</v>
      </c>
      <c r="C43" s="141"/>
      <c r="D43" s="136">
        <v>6.33</v>
      </c>
      <c r="E43" s="136"/>
      <c r="F43" s="136"/>
    </row>
    <row r="44" spans="1:6" ht="12.75" customHeight="1">
      <c r="A44" s="141">
        <v>3030501</v>
      </c>
      <c r="B44" s="142" t="s">
        <v>229</v>
      </c>
      <c r="C44" s="141"/>
      <c r="D44" s="136">
        <v>10.84</v>
      </c>
      <c r="E44" s="136"/>
      <c r="F44" s="136"/>
    </row>
    <row r="45" spans="1:6" ht="12.75" customHeight="1">
      <c r="A45" s="141">
        <v>3039901</v>
      </c>
      <c r="B45" s="142" t="s">
        <v>230</v>
      </c>
      <c r="C45" s="143"/>
      <c r="D45" s="136">
        <v>3.64</v>
      </c>
      <c r="E45" s="136"/>
      <c r="F45" s="136"/>
    </row>
    <row r="46" spans="1:6" ht="12.75" customHeight="1">
      <c r="A46" s="141">
        <v>3039902</v>
      </c>
      <c r="B46" s="142" t="s">
        <v>231</v>
      </c>
      <c r="C46" s="143"/>
      <c r="D46" s="144"/>
      <c r="E46" s="144"/>
      <c r="F46" s="144"/>
    </row>
    <row r="47" spans="1:6" ht="12.75" customHeight="1">
      <c r="A47" s="141">
        <v>50502</v>
      </c>
      <c r="B47" s="142" t="s">
        <v>232</v>
      </c>
      <c r="C47" s="143"/>
      <c r="D47" s="144"/>
      <c r="E47" s="144"/>
      <c r="F47" s="144"/>
    </row>
    <row r="48" spans="1:6" ht="12.75" customHeight="1">
      <c r="A48" s="157"/>
      <c r="B48" s="158"/>
      <c r="C48" s="159"/>
      <c r="D48" s="160"/>
      <c r="E48" s="160"/>
      <c r="F48" s="160"/>
    </row>
  </sheetData>
  <sheetProtection/>
  <printOptions horizontalCentered="1"/>
  <pageMargins left="0.5905511811023623" right="0.5905511811023623" top="0.7874015748031497" bottom="0.7874015748031497" header="0.5118110236220472" footer="0.5118110236220472"/>
  <pageSetup fitToHeight="0" horizontalDpi="600" verticalDpi="600" orientation="portrait" paperSize="9" scale="78"/>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E10" sqref="E10"/>
    </sheetView>
  </sheetViews>
  <sheetFormatPr defaultColWidth="9.16015625" defaultRowHeight="12.75" customHeight="1"/>
  <cols>
    <col min="1" max="6" width="21.33203125" style="0" customWidth="1"/>
  </cols>
  <sheetData>
    <row r="1" ht="30" customHeight="1">
      <c r="A1" s="61" t="s">
        <v>23</v>
      </c>
    </row>
    <row r="2" spans="1:6" ht="28.5" customHeight="1">
      <c r="A2" s="83" t="s">
        <v>24</v>
      </c>
      <c r="B2" s="83"/>
      <c r="C2" s="83"/>
      <c r="D2" s="83"/>
      <c r="E2" s="83"/>
      <c r="F2" s="83"/>
    </row>
    <row r="3" ht="22.5" customHeight="1">
      <c r="F3" s="4" t="s">
        <v>47</v>
      </c>
    </row>
    <row r="4" spans="1:6" ht="22.5" customHeight="1">
      <c r="A4" s="85" t="s">
        <v>152</v>
      </c>
      <c r="B4" s="85" t="s">
        <v>153</v>
      </c>
      <c r="C4" s="85" t="s">
        <v>127</v>
      </c>
      <c r="D4" s="85" t="s">
        <v>154</v>
      </c>
      <c r="E4" s="85" t="s">
        <v>155</v>
      </c>
      <c r="F4" s="85" t="s">
        <v>157</v>
      </c>
    </row>
    <row r="5" spans="1:6" ht="15.75" customHeight="1">
      <c r="A5" s="72" t="s">
        <v>137</v>
      </c>
      <c r="B5" s="72" t="s">
        <v>137</v>
      </c>
      <c r="C5" s="72">
        <v>1</v>
      </c>
      <c r="D5" s="72">
        <v>2</v>
      </c>
      <c r="E5" s="72">
        <v>3</v>
      </c>
      <c r="F5" s="72" t="s">
        <v>137</v>
      </c>
    </row>
    <row r="6" spans="1:6" ht="15.75" customHeight="1">
      <c r="A6" s="72"/>
      <c r="B6" s="145" t="s">
        <v>127</v>
      </c>
      <c r="C6" s="146">
        <f>C7+C8+C9+C10</f>
        <v>793.14</v>
      </c>
      <c r="D6" s="72">
        <f>D7+D8+D9+D10</f>
        <v>728.37</v>
      </c>
      <c r="E6" s="72">
        <f>E7+E8+E9+E10</f>
        <v>64.77</v>
      </c>
      <c r="F6" s="72"/>
    </row>
    <row r="7" spans="1:6" ht="12.75" customHeight="1">
      <c r="A7" s="147">
        <v>201</v>
      </c>
      <c r="B7" s="148" t="s">
        <v>158</v>
      </c>
      <c r="C7" s="85">
        <v>649.97</v>
      </c>
      <c r="D7" s="85">
        <v>585.2</v>
      </c>
      <c r="E7" s="85">
        <v>64.77</v>
      </c>
      <c r="F7" s="85"/>
    </row>
    <row r="8" spans="1:6" ht="12.75" customHeight="1">
      <c r="A8" s="147">
        <v>208</v>
      </c>
      <c r="B8" s="149" t="s">
        <v>160</v>
      </c>
      <c r="C8" s="85">
        <v>58.13</v>
      </c>
      <c r="D8" s="85">
        <v>58.13</v>
      </c>
      <c r="E8" s="150"/>
      <c r="F8" s="85"/>
    </row>
    <row r="9" spans="1:6" ht="12.75" customHeight="1">
      <c r="A9" s="147">
        <v>210</v>
      </c>
      <c r="B9" s="148" t="s">
        <v>161</v>
      </c>
      <c r="C9" s="85">
        <v>38.65</v>
      </c>
      <c r="D9" s="85">
        <v>38.65</v>
      </c>
      <c r="E9" s="85"/>
      <c r="F9" s="85"/>
    </row>
    <row r="10" spans="1:6" ht="12.75" customHeight="1">
      <c r="A10" s="147">
        <v>221</v>
      </c>
      <c r="B10" s="148" t="s">
        <v>162</v>
      </c>
      <c r="C10" s="85">
        <v>46.39</v>
      </c>
      <c r="D10" s="85">
        <v>46.39</v>
      </c>
      <c r="E10" s="85"/>
      <c r="F10" s="85"/>
    </row>
    <row r="11" spans="1:3" ht="12.75" customHeight="1">
      <c r="A11" s="61"/>
      <c r="C11" s="61"/>
    </row>
    <row r="12" spans="1:2" ht="12.75" customHeight="1">
      <c r="A12" s="61"/>
      <c r="B12" s="61"/>
    </row>
    <row r="13" ht="12.75" customHeight="1">
      <c r="B13" s="61"/>
    </row>
    <row r="14" ht="12.75" customHeight="1">
      <c r="B14" s="61"/>
    </row>
    <row r="15" ht="12.75" customHeight="1">
      <c r="B15" s="61"/>
    </row>
    <row r="16" ht="12.75" customHeight="1">
      <c r="B16"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王朝</cp:lastModifiedBy>
  <cp:lastPrinted>2019-06-04T06:43:20Z</cp:lastPrinted>
  <dcterms:created xsi:type="dcterms:W3CDTF">2018-01-09T01:56:11Z</dcterms:created>
  <dcterms:modified xsi:type="dcterms:W3CDTF">2020-06-11T08:24:45Z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