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'表10-部门综合预算专项业务经费支出表'!$A$1:$D$13</definedName>
    <definedName name="_xlnm.Print_Area" localSheetId="12">'表11-部门综合预算政府采购（资产配置、购买服务）预算表'!$A$1:$N$15</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'表1-部门综合预算收支总表'!$A$1:$F$42</definedName>
    <definedName name="_xlnm.Print_Area" localSheetId="3">'表2-部门综合预算收入总表'!$A$1:$O$11</definedName>
    <definedName name="_xlnm.Print_Area" localSheetId="4">'表3-部门综合预算支出总表'!$A$1:$N$11</definedName>
    <definedName name="_xlnm.Print_Area" localSheetId="5">'表4-部门综合预算财政拨款收支总表'!$A$1:$F$41</definedName>
    <definedName name="_xlnm.Print_Area" localSheetId="6">'表5-部门综合预算一般公共预算支出明细表（按功能科目分）'!$A$1:$G$16</definedName>
    <definedName name="_xlnm.Print_Area" localSheetId="7">'表6-部门综合预算一般公共预算支出明细表（按经济分类科目分）'!$A$1:$F$28</definedName>
    <definedName name="_xlnm.Print_Area" localSheetId="8">'表7-部门综合预算一般公共预算基本支出明细表（按功能科目分）'!$A$1:$G$22</definedName>
    <definedName name="_xlnm.Print_Area" localSheetId="9">'表8-部门综合预一般公共预算基本支出明细表（按经济分类科目分）'!$A$1:$G$28</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<sst xmlns="http://schemas.openxmlformats.org/spreadsheetml/2006/main" count="917" uniqueCount="396">
  <si>
    <t>附件2</t>
  </si>
  <si>
    <t>2020年部门综合预算公开报表</t>
  </si>
  <si>
    <t xml:space="preserve">                部门名称：神木市万镇镇人民政府</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</si>
  <si>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</si>
  <si>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</si>
  <si>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</si>
  <si>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</si>
  <si>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</si>
  <si>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</si>
  <si>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</si>
  <si>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</si>
  <si>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</si>
  <si>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</si>
  <si>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</si>
  <si>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</si>
  <si>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</si>
  <si>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</si>
  <si>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</si>
  <si>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2"/>
        <color indexed="10"/>
        <rFont val="宋体"/>
        <family val="0"/>
      </rPr>
      <t>财政拨款</t>
    </r>
    <r>
      <rPr>
        <sz val="12"/>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</si>
  <si>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</si>
  <si>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</si>
  <si>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</si>
  <si>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</si>
  <si>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</si>
  <si>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2"/>
        <color indexed="10"/>
        <rFont val="宋体"/>
        <family val="0"/>
      </rPr>
      <t>基本支出</t>
    </r>
    <r>
      <rPr>
        <sz val="12"/>
        <rFont val="宋体"/>
        <family val="0"/>
      </rPr>
      <t>明细表（按功能科目分）</t>
    </r>
  </si>
  <si>
    <t>表8</t>
  </si>
  <si>
    <r>
      <t>2020年部门综合预算一般公共预算</t>
    </r>
    <r>
      <rPr>
        <sz val="12"/>
        <color indexed="10"/>
        <rFont val="宋体"/>
        <family val="0"/>
      </rPr>
      <t>基本支出</t>
    </r>
    <r>
      <rPr>
        <sz val="12"/>
        <rFont val="宋体"/>
        <family val="0"/>
      </rPr>
      <t>明细表（按经济分类科目分）</t>
    </r>
  </si>
  <si>
    <t>表9</t>
  </si>
  <si>
    <t>2020年部门综合预算政府性基金收支表</t>
  </si>
  <si>
    <t>是</t>
  </si>
  <si>
    <t>未安排</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</si>
  <si>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</si>
  <si>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</si>
  <si>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</si>
  <si>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</si>
  <si>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</si>
  <si>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</si>
  <si>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 xml:space="preserve">  </t>
  </si>
  <si>
    <t>表13</t>
  </si>
  <si>
    <t>2020年部门专项业务经费一级项目绩效目标表</t>
  </si>
  <si>
    <t>暂未实施</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</si>
  <si>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</si>
  <si>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</si>
  <si>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</si>
  <si>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</si>
  <si>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</si>
  <si>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</si>
  <si>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</si>
  <si>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</si>
  <si>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</si>
  <si>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</si>
  <si>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</si>
  <si>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</si>
  <si>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</si>
  <si>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</si>
  <si>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</si>
  <si>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</si>
  <si>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</si>
  <si>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</si>
  <si>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</si>
  <si>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</si>
  <si>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</si>
  <si>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</si>
  <si>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</si>
  <si>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</si>
  <si>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</si>
  <si>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</si>
  <si>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</si>
  <si>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</si>
  <si>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</si>
  <si>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</si>
  <si>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</si>
  <si>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</si>
  <si>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</si>
  <si>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</si>
  <si>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</si>
  <si>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</si>
  <si>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</si>
  <si>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</si>
  <si>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</si>
  <si>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</si>
  <si>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</si>
  <si>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</si>
  <si>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</si>
  <si>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</si>
  <si>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</si>
  <si>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</si>
  <si>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</si>
  <si>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</si>
  <si>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</si>
  <si>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</si>
  <si>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</si>
  <si>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</si>
  <si>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</si>
  <si>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</si>
  <si>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</si>
  <si>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</si>
  <si>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</si>
  <si>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</si>
  <si>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</si>
  <si>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</si>
  <si>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</si>
  <si>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</si>
  <si>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</si>
  <si>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</si>
  <si>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</si>
  <si>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</si>
  <si>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</si>
  <si>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</si>
  <si>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</si>
  <si>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</si>
  <si>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</si>
  <si>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</si>
  <si>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</si>
  <si>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</si>
  <si>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</si>
  <si>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</si>
  <si>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</si>
  <si>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</si>
  <si>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</si>
  <si>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</si>
  <si>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</si>
  <si>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</si>
  <si>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</si>
  <si>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</si>
  <si>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</si>
  <si>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</si>
  <si>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</si>
  <si>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</si>
  <si>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</si>
  <si>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</si>
  <si>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</si>
  <si>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</si>
  <si>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</si>
  <si>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</si>
  <si>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</si>
  <si>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</si>
  <si>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</si>
  <si>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</si>
  <si>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神木市万镇镇人民政府</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</si>
  <si>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</si>
  <si>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</si>
  <si>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</si>
  <si>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</si>
  <si>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</si>
  <si>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</si>
  <si>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</si>
  <si>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</si>
  <si>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</si>
  <si>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</si>
  <si>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</si>
  <si>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</si>
  <si>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</si>
  <si>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</si>
  <si>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</si>
  <si>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2010301</t>
  </si>
  <si>
    <t xml:space="preserve">   行政运行</t>
  </si>
  <si>
    <t>2010305</t>
  </si>
  <si>
    <t>专项业务活动</t>
  </si>
  <si>
    <t>2010399</t>
  </si>
  <si>
    <t>其他政府办公厅（室）及相关机构事务支出</t>
  </si>
  <si>
    <t>基层政权和社区建设</t>
  </si>
  <si>
    <t>机关事业单位基本养老保险缴费支出</t>
  </si>
  <si>
    <t>财政对职工基本医疗保险基金的补助</t>
  </si>
  <si>
    <t>城乡社区环境卫生</t>
  </si>
  <si>
    <t>对村民委员会和村党支部的补助</t>
  </si>
  <si>
    <t>公路养护</t>
  </si>
  <si>
    <t>住房公积金</t>
  </si>
  <si>
    <t>经济科目编码</t>
  </si>
  <si>
    <t>经济科目名称</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</si>
  <si>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</si>
  <si>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</si>
  <si>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</si>
  <si>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</si>
  <si>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</si>
  <si>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</si>
  <si>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</si>
  <si>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</si>
  <si>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</si>
  <si>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</si>
  <si>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</si>
  <si>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</si>
  <si>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</si>
  <si>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</si>
  <si>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</si>
  <si>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</si>
  <si>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</si>
  <si>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</si>
  <si>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</si>
  <si>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</si>
  <si>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</si>
  <si>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</si>
  <si>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</si>
  <si>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其他商品服务支出</t>
  </si>
  <si>
    <t>503</t>
  </si>
  <si>
    <t>机关资本性支出（一）</t>
  </si>
  <si>
    <t xml:space="preserve"> 50302</t>
  </si>
  <si>
    <t>基础设施建设</t>
  </si>
  <si>
    <t xml:space="preserve"> 50399</t>
  </si>
  <si>
    <t>其他资本性支出</t>
  </si>
  <si>
    <t>505</t>
  </si>
  <si>
    <t>对事业单位经常性补助</t>
  </si>
  <si>
    <t xml:space="preserve"> 50501</t>
  </si>
  <si>
    <t xml:space="preserve"> 工资福利支出</t>
  </si>
  <si>
    <t xml:space="preserve"> 50502</t>
  </si>
  <si>
    <t xml:space="preserve"> 商品服务支出</t>
  </si>
  <si>
    <t>509</t>
  </si>
  <si>
    <t>对个人和家庭的补助</t>
  </si>
  <si>
    <t xml:space="preserve"> 50901</t>
  </si>
  <si>
    <t>社会福利和救助</t>
  </si>
  <si>
    <t xml:space="preserve"> 50905</t>
  </si>
  <si>
    <t xml:space="preserve">  离退休费</t>
  </si>
  <si>
    <t xml:space="preserve"> 50999</t>
  </si>
  <si>
    <t>其他对个人和家庭补助</t>
  </si>
  <si>
    <t>2020年部门综合预算一般公共预算基本支出明细表（按支出功能分类科目）</t>
  </si>
  <si>
    <t>201</t>
  </si>
  <si>
    <t>一般公共服务支出</t>
  </si>
  <si>
    <t xml:space="preserve"> 20103</t>
  </si>
  <si>
    <t>政府办公厅（室）及相关机构事务</t>
  </si>
  <si>
    <t xml:space="preserve">  2010301</t>
  </si>
  <si>
    <t>　　　　行政运行</t>
  </si>
  <si>
    <t>社会保障和就业支出</t>
  </si>
  <si>
    <t xml:space="preserve"> 20805</t>
  </si>
  <si>
    <t>　　行政事业单位离退休</t>
  </si>
  <si>
    <t xml:space="preserve">  2080505</t>
  </si>
  <si>
    <t>　　　　机关事业单位基本养老保险缴费支出</t>
  </si>
  <si>
    <t>210</t>
  </si>
  <si>
    <t>卫生健康支出</t>
  </si>
  <si>
    <t xml:space="preserve"> 21012</t>
  </si>
  <si>
    <t>　　财政对基本医疗保险基金的补助</t>
  </si>
  <si>
    <t>　2101201</t>
  </si>
  <si>
    <t>　　　　财政对职工基本医疗保险基金的补助</t>
  </si>
  <si>
    <t>221</t>
  </si>
  <si>
    <t>住房保障支出</t>
  </si>
  <si>
    <t xml:space="preserve"> 22102</t>
  </si>
  <si>
    <t>　　住房改革支出</t>
  </si>
  <si>
    <t>　2210201</t>
  </si>
  <si>
    <t>　　　　住房公积金</t>
  </si>
  <si>
    <t>2020年部门综合预算一般公共预算基本支出明细表（按经济分类科目分）</t>
  </si>
  <si>
    <t>*</t>
  </si>
  <si>
    <t xml:space="preserve"> 50601</t>
  </si>
  <si>
    <t xml:space="preserve"> 办公设备购置</t>
  </si>
  <si>
    <t>专用设备购置</t>
  </si>
  <si>
    <t>公务用车购置</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</si>
  <si>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</si>
  <si>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</si>
  <si>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</si>
  <si>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</si>
  <si>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</si>
  <si>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</si>
  <si>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</si>
  <si>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</si>
  <si>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</si>
  <si>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</si>
  <si>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</si>
  <si>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</si>
  <si>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</si>
  <si>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</si>
  <si>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</si>
  <si>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</si>
  <si>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</si>
  <si>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</si>
  <si>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</si>
  <si>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</si>
  <si>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</si>
  <si>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</si>
  <si>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</si>
  <si>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</si>
  <si>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</si>
  <si>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</si>
  <si>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</si>
  <si>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</si>
  <si>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</si>
  <si>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</si>
  <si>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</si>
  <si>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</si>
  <si>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</si>
  <si>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</si>
  <si>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</si>
  <si>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流动党总支专项经费</t>
  </si>
  <si>
    <t>主要用于城区办事处的费用支出</t>
  </si>
  <si>
    <t>森林防火经费</t>
  </si>
  <si>
    <t>主要用于镇辖区内的天然林保护、森林管护防火等费用支出</t>
  </si>
  <si>
    <t>农村税费改革转移支付资金</t>
  </si>
  <si>
    <t>主要用于村干部工资、义务兵家庭优待金、征兵经费、村级公务费等支出</t>
  </si>
  <si>
    <t>市政环卫经费</t>
  </si>
  <si>
    <t>主要用于环卫工人工资、垃圾车加油及维修、公厕清理、广场维护等支出</t>
  </si>
  <si>
    <t>财力性转移支付资金</t>
  </si>
  <si>
    <t>主要弥补政府经费不足</t>
  </si>
  <si>
    <t>防疫专项经费</t>
  </si>
  <si>
    <t>主要用于兽医站春秋两季防疫和新冠肺炎的防治支出</t>
  </si>
  <si>
    <t>农村公路养护经费</t>
  </si>
  <si>
    <t>主要用于油水泥路段的维修、维护及水毁所需费用</t>
  </si>
  <si>
    <t>河湖清四乱</t>
  </si>
  <si>
    <t>主要用于黄河、秃尾河道的脏、乱、差等进行清理所需费用</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</si>
  <si>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</si>
  <si>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</si>
  <si>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</si>
  <si>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</si>
  <si>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</si>
  <si>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</si>
  <si>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</si>
  <si>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</si>
  <si>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</si>
  <si>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</si>
  <si>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</si>
  <si>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</si>
  <si>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</si>
  <si>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</si>
  <si>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</si>
  <si>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</si>
  <si>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</si>
  <si>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</si>
  <si>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</si>
  <si>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</si>
  <si>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</si>
  <si>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</si>
  <si>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</si>
  <si>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</si>
  <si>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</si>
  <si>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</si>
  <si>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</si>
  <si>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</si>
  <si>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</si>
  <si>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</si>
  <si>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</si>
  <si>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</si>
  <si>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</si>
  <si>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</si>
  <si>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</si>
  <si>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</si>
  <si>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</si>
  <si>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</si>
  <si>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</si>
  <si>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</si>
  <si>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</si>
  <si>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</si>
  <si>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</si>
  <si>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</si>
  <si>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</si>
  <si>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</si>
  <si>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</si>
  <si>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</si>
  <si>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</si>
  <si>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</si>
  <si>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</si>
  <si>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</si>
  <si>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</si>
  <si>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</si>
  <si>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</si>
  <si>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</si>
  <si>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</si>
  <si>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</si>
  <si>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</si>
  <si>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</si>
  <si>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</si>
  <si>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</si>
  <si>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</si>
  <si>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</si>
  <si>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</si>
  <si>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</si>
  <si>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</si>
  <si>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</si>
  <si>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</si>
  <si>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</si>
  <si>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</si>
  <si>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</si>
  <si>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</si>
  <si>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</si>
  <si>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</si>
  <si>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</si>
  <si>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</si>
  <si>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</si>
  <si>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</si>
  <si>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</si>
  <si>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</si>
  <si>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</si>
  <si>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</si>
  <si>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</si>
  <si>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</si>
  <si>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</si>
  <si>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1年</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</si>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</sst>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
    <numFmt numFmtId="183" formatCode="#,##0.0000"/>
  </numFmts>
  <fonts count="69">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63"/>
      <name val="宋体"/>
      <family val="0"/>
    </font>
    <font>
      <b/>
      <sz val="15"/>
      <name val="宋体"/>
      <family val="0"/>
    </font>
    <font>
      <b/>
      <sz val="9"/>
      <name val="宋体"/>
      <family val="0"/>
    </font>
    <font>
      <b/>
      <sz val="10"/>
      <name val="宋体"/>
      <family val="0"/>
    </font>
    <font>
      <sz val="10"/>
      <name val="Arial"/>
      <family val="2"/>
    </font>
    <font>
      <b/>
      <sz val="18"/>
      <name val="宋体"/>
      <family val="0"/>
    </font>
    <font>
      <sz val="10"/>
      <color indexed="8"/>
      <name val="宋体"/>
      <family val="0"/>
    </font>
    <font>
      <b/>
      <sz val="10"/>
      <color indexed="8"/>
      <name val="宋体"/>
      <family val="0"/>
    </font>
    <font>
      <b/>
      <sz val="11"/>
      <name val="宋体"/>
      <family val="0"/>
    </font>
    <font>
      <sz val="48"/>
      <name val="宋体"/>
      <family val="0"/>
    </font>
    <font>
      <b/>
      <sz val="20"/>
      <name val="宋体"/>
      <family val="0"/>
    </font>
    <font>
      <b/>
      <sz val="10"/>
      <name val="Arial"/>
      <family val="2"/>
    </font>
    <font>
      <b/>
      <sz val="11"/>
      <color indexed="8"/>
      <name val="宋体"/>
      <family val="0"/>
    </font>
    <font>
      <sz val="11"/>
      <color indexed="9"/>
      <name val="宋体"/>
      <family val="0"/>
    </font>
    <font>
      <b/>
      <sz val="11"/>
      <color indexed="63"/>
      <name val="宋体"/>
      <family val="0"/>
    </font>
    <font>
      <b/>
      <sz val="11"/>
      <color indexed="9"/>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52"/>
      <name val="宋体"/>
      <family val="0"/>
    </font>
    <font>
      <b/>
      <sz val="11"/>
      <color indexed="54"/>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2B2B2B"/>
      <name val="Calibri"/>
      <family val="0"/>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00B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medium">
        <color indexed="62"/>
      </bottom>
    </border>
    <border>
      <left/>
      <right/>
      <top/>
      <bottom style="medium">
        <color indexed="2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6" fillId="2" borderId="0" applyNumberFormat="0" applyBorder="0" applyAlignment="0" applyProtection="0"/>
    <xf numFmtId="0" fontId="48" fillId="3" borderId="0" applyNumberFormat="0" applyBorder="0" applyAlignment="0" applyProtection="0"/>
    <xf numFmtId="0" fontId="49" fillId="4"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0" fillId="0" borderId="0">
      <alignment/>
      <protection/>
    </xf>
    <xf numFmtId="176" fontId="19" fillId="0" borderId="0" applyFont="0" applyFill="0" applyBorder="0" applyAlignment="0" applyProtection="0"/>
    <xf numFmtId="0" fontId="7" fillId="0" borderId="0">
      <alignment/>
      <protection/>
    </xf>
    <xf numFmtId="0" fontId="48" fillId="5" borderId="0" applyNumberFormat="0" applyBorder="0" applyAlignment="0" applyProtection="0"/>
    <xf numFmtId="0" fontId="31" fillId="6" borderId="2" applyNumberFormat="0" applyAlignment="0" applyProtection="0"/>
    <xf numFmtId="0" fontId="50" fillId="7" borderId="0" applyNumberFormat="0" applyBorder="0" applyAlignment="0" applyProtection="0"/>
    <xf numFmtId="0" fontId="51" fillId="0" borderId="0" applyNumberFormat="0" applyFill="0" applyBorder="0" applyAlignment="0" applyProtection="0"/>
    <xf numFmtId="0" fontId="0" fillId="0" borderId="0">
      <alignment/>
      <protection/>
    </xf>
    <xf numFmtId="0" fontId="52" fillId="8" borderId="0" applyNumberFormat="0" applyBorder="0" applyAlignment="0" applyProtection="0"/>
    <xf numFmtId="9" fontId="19" fillId="0" borderId="0" applyFont="0" applyFill="0" applyBorder="0" applyAlignment="0" applyProtection="0"/>
    <xf numFmtId="0" fontId="53" fillId="0" borderId="0" applyNumberFormat="0" applyFill="0" applyBorder="0" applyAlignment="0" applyProtection="0"/>
    <xf numFmtId="0" fontId="54" fillId="9" borderId="3" applyNumberFormat="0" applyFont="0" applyAlignment="0" applyProtection="0"/>
    <xf numFmtId="0" fontId="0" fillId="0" borderId="0">
      <alignment/>
      <protection/>
    </xf>
    <xf numFmtId="0" fontId="52" fillId="10" borderId="0" applyNumberFormat="0" applyBorder="0" applyAlignment="0" applyProtection="0"/>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protection/>
    </xf>
    <xf numFmtId="0" fontId="58" fillId="0" borderId="0" applyNumberFormat="0" applyFill="0" applyBorder="0" applyAlignment="0" applyProtection="0"/>
    <xf numFmtId="0" fontId="59" fillId="0" borderId="4" applyNumberFormat="0" applyFill="0" applyAlignment="0" applyProtection="0"/>
    <xf numFmtId="0" fontId="60" fillId="0" borderId="4" applyNumberFormat="0" applyFill="0" applyAlignment="0" applyProtection="0"/>
    <xf numFmtId="0" fontId="0" fillId="0" borderId="0">
      <alignment/>
      <protection/>
    </xf>
    <xf numFmtId="0" fontId="52" fillId="11" borderId="0" applyNumberFormat="0" applyBorder="0" applyAlignment="0" applyProtection="0"/>
    <xf numFmtId="0" fontId="55" fillId="0" borderId="5" applyNumberFormat="0" applyFill="0" applyAlignment="0" applyProtection="0"/>
    <xf numFmtId="0" fontId="52" fillId="12" borderId="0" applyNumberFormat="0" applyBorder="0" applyAlignment="0" applyProtection="0"/>
    <xf numFmtId="0" fontId="61" fillId="13" borderId="6" applyNumberFormat="0" applyAlignment="0" applyProtection="0"/>
    <xf numFmtId="0" fontId="62" fillId="13" borderId="1" applyNumberFormat="0" applyAlignment="0" applyProtection="0"/>
    <xf numFmtId="0" fontId="63" fillId="14" borderId="7" applyNumberFormat="0" applyAlignment="0" applyProtection="0"/>
    <xf numFmtId="0" fontId="6" fillId="15" borderId="0" applyNumberFormat="0" applyBorder="0" applyAlignment="0" applyProtection="0"/>
    <xf numFmtId="0" fontId="48" fillId="16" borderId="0" applyNumberFormat="0" applyBorder="0" applyAlignment="0" applyProtection="0"/>
    <xf numFmtId="0" fontId="7" fillId="0" borderId="0">
      <alignment/>
      <protection/>
    </xf>
    <xf numFmtId="0" fontId="52" fillId="17" borderId="0" applyNumberFormat="0" applyBorder="0" applyAlignment="0" applyProtection="0"/>
    <xf numFmtId="0" fontId="64" fillId="0" borderId="8" applyNumberFormat="0" applyFill="0" applyAlignment="0" applyProtection="0"/>
    <xf numFmtId="0" fontId="6" fillId="18" borderId="0" applyNumberFormat="0" applyBorder="0" applyAlignment="0" applyProtection="0"/>
    <xf numFmtId="0" fontId="65" fillId="0" borderId="9" applyNumberFormat="0" applyFill="0" applyAlignment="0" applyProtection="0"/>
    <xf numFmtId="0" fontId="66" fillId="19" borderId="0" applyNumberFormat="0" applyBorder="0" applyAlignment="0" applyProtection="0"/>
    <xf numFmtId="0" fontId="6" fillId="20" borderId="0" applyNumberFormat="0" applyBorder="0" applyAlignment="0" applyProtection="0"/>
    <xf numFmtId="0" fontId="67" fillId="21" borderId="0" applyNumberFormat="0" applyBorder="0" applyAlignment="0" applyProtection="0"/>
    <xf numFmtId="0" fontId="48" fillId="22" borderId="0" applyNumberFormat="0" applyBorder="0" applyAlignment="0" applyProtection="0"/>
    <xf numFmtId="0" fontId="7" fillId="0" borderId="0">
      <alignment/>
      <protection/>
    </xf>
    <xf numFmtId="0" fontId="52" fillId="23" borderId="0" applyNumberFormat="0" applyBorder="0" applyAlignment="0" applyProtection="0"/>
    <xf numFmtId="0" fontId="6" fillId="18"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1" fillId="26" borderId="0" applyNumberFormat="0" applyBorder="0" applyAlignment="0" applyProtection="0"/>
    <xf numFmtId="0" fontId="22" fillId="6" borderId="10"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2" fillId="33" borderId="0" applyNumberFormat="0" applyBorder="0" applyAlignment="0" applyProtection="0"/>
    <xf numFmtId="0" fontId="48"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39" fillId="37" borderId="0" applyNumberFormat="0" applyBorder="0" applyAlignment="0" applyProtection="0"/>
    <xf numFmtId="0" fontId="48" fillId="38" borderId="0" applyNumberFormat="0" applyBorder="0" applyAlignment="0" applyProtection="0"/>
    <xf numFmtId="0" fontId="52"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15" borderId="0" applyNumberFormat="0" applyBorder="0" applyAlignment="0" applyProtection="0"/>
    <xf numFmtId="0" fontId="7" fillId="0" borderId="0">
      <alignment/>
      <protection/>
    </xf>
    <xf numFmtId="0" fontId="6" fillId="43" borderId="0" applyNumberFormat="0" applyBorder="0" applyAlignment="0" applyProtection="0"/>
    <xf numFmtId="0" fontId="7" fillId="0" borderId="0">
      <alignment/>
      <protection/>
    </xf>
    <xf numFmtId="0" fontId="6" fillId="44" borderId="0" applyNumberFormat="0" applyBorder="0" applyAlignment="0" applyProtection="0"/>
    <xf numFmtId="0" fontId="6" fillId="45" borderId="0" applyNumberFormat="0" applyBorder="0" applyAlignment="0" applyProtection="0"/>
    <xf numFmtId="0" fontId="21" fillId="46" borderId="0" applyNumberFormat="0" applyBorder="0" applyAlignment="0" applyProtection="0"/>
    <xf numFmtId="0" fontId="21" fillId="20" borderId="0" applyNumberFormat="0" applyBorder="0" applyAlignment="0" applyProtection="0"/>
    <xf numFmtId="0" fontId="0" fillId="0" borderId="0">
      <alignment/>
      <protection/>
    </xf>
    <xf numFmtId="0" fontId="21" fillId="45"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40" fillId="0" borderId="11"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4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44" borderId="2" applyNumberFormat="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47"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49" borderId="13" applyNumberFormat="0" applyFont="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3" fillId="42" borderId="0" applyNumberFormat="0" applyBorder="0" applyAlignment="0" applyProtection="0"/>
    <xf numFmtId="0" fontId="20" fillId="0" borderId="14" applyNumberFormat="0" applyFill="0" applyAlignment="0" applyProtection="0"/>
    <xf numFmtId="0" fontId="23" fillId="50" borderId="15" applyNumberFormat="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45" fillId="0" borderId="16" applyNumberFormat="0" applyFill="0" applyAlignment="0" applyProtection="0"/>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cellStyleXfs>
  <cellXfs count="27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17" xfId="0" applyNumberFormat="1" applyFont="1" applyBorder="1" applyAlignment="1">
      <alignment horizontal="center" vertical="center" wrapText="1"/>
    </xf>
    <xf numFmtId="0" fontId="2" fillId="0" borderId="0" xfId="140" applyAlignment="1">
      <alignment vertical="center" wrapText="1"/>
      <protection/>
    </xf>
    <xf numFmtId="0" fontId="2" fillId="0" borderId="0" xfId="140" applyFont="1" applyAlignment="1">
      <alignment vertical="center"/>
      <protection/>
    </xf>
    <xf numFmtId="0" fontId="4" fillId="0" borderId="0" xfId="140" applyFont="1" applyAlignment="1">
      <alignment vertical="center" wrapText="1"/>
      <protection/>
    </xf>
    <xf numFmtId="0" fontId="5" fillId="0" borderId="0" xfId="140" applyFont="1" applyAlignment="1">
      <alignment horizontal="center" vertical="center" wrapText="1"/>
      <protection/>
    </xf>
    <xf numFmtId="0" fontId="2" fillId="0" borderId="0" xfId="140" applyFont="1" applyAlignment="1">
      <alignment horizontal="center" vertical="center" wrapText="1"/>
      <protection/>
    </xf>
    <xf numFmtId="0" fontId="2" fillId="0" borderId="18" xfId="140" applyFont="1" applyBorder="1" applyAlignment="1">
      <alignment vertical="center"/>
      <protection/>
    </xf>
    <xf numFmtId="0" fontId="2" fillId="0" borderId="18" xfId="140" applyFont="1" applyBorder="1" applyAlignment="1">
      <alignment vertical="center" wrapText="1"/>
      <protection/>
    </xf>
    <xf numFmtId="0" fontId="2" fillId="0" borderId="0" xfId="140" applyFont="1" applyBorder="1" applyAlignment="1">
      <alignment vertical="center" wrapText="1"/>
      <protection/>
    </xf>
    <xf numFmtId="0" fontId="2" fillId="0" borderId="19" xfId="140" applyBorder="1" applyAlignment="1">
      <alignment horizontal="center" vertical="center" wrapText="1"/>
      <protection/>
    </xf>
    <xf numFmtId="0" fontId="2" fillId="0" borderId="20" xfId="140" applyBorder="1" applyAlignment="1">
      <alignment horizontal="center" vertical="center" wrapText="1"/>
      <protection/>
    </xf>
    <xf numFmtId="0" fontId="2" fillId="0" borderId="17" xfId="140" applyFont="1" applyBorder="1" applyAlignment="1">
      <alignment horizontal="center" vertical="center" wrapText="1"/>
      <protection/>
    </xf>
    <xf numFmtId="0" fontId="2" fillId="0" borderId="17" xfId="140" applyBorder="1" applyAlignment="1">
      <alignment horizontal="center" vertical="center" wrapText="1"/>
      <protection/>
    </xf>
    <xf numFmtId="0" fontId="2" fillId="0" borderId="19" xfId="140" applyFont="1" applyBorder="1" applyAlignment="1">
      <alignment horizontal="center" vertical="center" wrapText="1"/>
      <protection/>
    </xf>
    <xf numFmtId="0" fontId="2" fillId="0" borderId="20" xfId="140" applyFont="1" applyBorder="1" applyAlignment="1">
      <alignment horizontal="center" vertical="center" wrapText="1"/>
      <protection/>
    </xf>
    <xf numFmtId="0" fontId="2" fillId="0" borderId="21" xfId="140" applyFont="1" applyBorder="1" applyAlignment="1">
      <alignment horizontal="center" vertical="center" wrapText="1"/>
      <protection/>
    </xf>
    <xf numFmtId="0" fontId="2" fillId="0" borderId="22" xfId="140" applyFont="1" applyBorder="1" applyAlignment="1">
      <alignment horizontal="center" vertical="center" wrapText="1"/>
      <protection/>
    </xf>
    <xf numFmtId="0" fontId="6" fillId="0" borderId="23" xfId="0" applyFont="1" applyFill="1" applyBorder="1" applyAlignment="1">
      <alignment vertical="center"/>
    </xf>
    <xf numFmtId="0" fontId="6" fillId="0" borderId="24" xfId="0" applyFont="1" applyFill="1" applyBorder="1" applyAlignment="1">
      <alignment vertical="center"/>
    </xf>
    <xf numFmtId="0" fontId="2" fillId="0" borderId="17" xfId="140" applyFont="1" applyBorder="1" applyAlignment="1">
      <alignment vertical="center" wrapText="1"/>
      <protection/>
    </xf>
    <xf numFmtId="0" fontId="2" fillId="0" borderId="22" xfId="140" applyFont="1" applyBorder="1" applyAlignment="1">
      <alignment horizontal="left" vertical="center" wrapText="1"/>
      <protection/>
    </xf>
    <xf numFmtId="0" fontId="2" fillId="0" borderId="23" xfId="140" applyFont="1" applyBorder="1" applyAlignment="1">
      <alignment horizontal="left" vertical="center" wrapText="1"/>
      <protection/>
    </xf>
    <xf numFmtId="0" fontId="6" fillId="0" borderId="25" xfId="0" applyFont="1" applyFill="1" applyBorder="1" applyAlignment="1">
      <alignment vertical="center"/>
    </xf>
    <xf numFmtId="0" fontId="6" fillId="0" borderId="0" xfId="0" applyFont="1" applyFill="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18" xfId="0" applyFont="1" applyFill="1" applyBorder="1" applyAlignment="1">
      <alignment vertical="center"/>
    </xf>
    <xf numFmtId="0" fontId="6" fillId="0" borderId="28" xfId="0" applyFont="1" applyFill="1" applyBorder="1" applyAlignment="1">
      <alignment vertical="center"/>
    </xf>
    <xf numFmtId="0" fontId="2" fillId="0" borderId="29" xfId="140" applyBorder="1" applyAlignment="1">
      <alignment horizontal="center" vertical="center" wrapText="1"/>
      <protection/>
    </xf>
    <xf numFmtId="0" fontId="2" fillId="0" borderId="29" xfId="140" applyFont="1" applyBorder="1" applyAlignment="1">
      <alignment horizontal="left" vertical="top" wrapText="1"/>
      <protection/>
    </xf>
    <xf numFmtId="0" fontId="2" fillId="0" borderId="22" xfId="140" applyFont="1" applyBorder="1" applyAlignment="1">
      <alignment horizontal="left" vertical="top" wrapText="1"/>
      <protection/>
    </xf>
    <xf numFmtId="0" fontId="2" fillId="0" borderId="23" xfId="140" applyFont="1" applyBorder="1" applyAlignment="1">
      <alignment horizontal="left" vertical="top" wrapText="1"/>
      <protection/>
    </xf>
    <xf numFmtId="0" fontId="2" fillId="0" borderId="23" xfId="140" applyBorder="1" applyAlignment="1">
      <alignment horizontal="left" vertical="top" wrapText="1"/>
      <protection/>
    </xf>
    <xf numFmtId="0" fontId="7" fillId="0" borderId="17" xfId="140" applyFont="1" applyBorder="1" applyAlignment="1">
      <alignment horizontal="center" vertical="center" wrapText="1"/>
      <protection/>
    </xf>
    <xf numFmtId="0" fontId="2" fillId="0" borderId="17" xfId="140" applyBorder="1" applyAlignment="1">
      <alignment vertical="center" wrapText="1"/>
      <protection/>
    </xf>
    <xf numFmtId="0" fontId="2" fillId="0" borderId="17" xfId="140" applyFont="1" applyBorder="1" applyAlignment="1">
      <alignment horizontal="left" vertical="center" wrapText="1"/>
      <protection/>
    </xf>
    <xf numFmtId="0" fontId="7" fillId="0" borderId="0" xfId="140" applyNumberFormat="1" applyFont="1" applyFill="1" applyBorder="1" applyAlignment="1">
      <alignment vertical="center" wrapText="1"/>
      <protection/>
    </xf>
    <xf numFmtId="0" fontId="2" fillId="0" borderId="21" xfId="140" applyBorder="1" applyAlignment="1">
      <alignment horizontal="center" vertical="center" wrapText="1"/>
      <protection/>
    </xf>
    <xf numFmtId="0" fontId="2" fillId="0" borderId="24" xfId="140" applyBorder="1" applyAlignment="1">
      <alignment horizontal="left" vertical="top" wrapText="1"/>
      <protection/>
    </xf>
    <xf numFmtId="0" fontId="2" fillId="0" borderId="0" xfId="140" applyAlignment="1">
      <alignment vertical="center"/>
      <protection/>
    </xf>
    <xf numFmtId="0" fontId="7" fillId="0" borderId="0" xfId="140" applyFont="1" applyAlignment="1">
      <alignment vertical="center" wrapText="1"/>
      <protection/>
    </xf>
    <xf numFmtId="0" fontId="4" fillId="0" borderId="0" xfId="140" applyFont="1" applyAlignment="1">
      <alignment vertical="center"/>
      <protection/>
    </xf>
    <xf numFmtId="0" fontId="2" fillId="0" borderId="17" xfId="140" applyFont="1" applyBorder="1" applyAlignment="1">
      <alignment horizontal="left" vertical="top" wrapText="1"/>
      <protection/>
    </xf>
    <xf numFmtId="0" fontId="2" fillId="0" borderId="17" xfId="140" applyBorder="1" applyAlignment="1">
      <alignment horizontal="left" vertical="top" wrapText="1"/>
      <protection/>
    </xf>
    <xf numFmtId="0" fontId="2" fillId="0" borderId="17" xfId="140" applyBorder="1" applyAlignment="1">
      <alignment horizontal="left" vertical="center" wrapText="1"/>
      <protection/>
    </xf>
    <xf numFmtId="0" fontId="2" fillId="0" borderId="29" xfId="140" applyBorder="1" applyAlignment="1">
      <alignment horizontal="left" vertical="center" wrapText="1"/>
      <protection/>
    </xf>
    <xf numFmtId="0" fontId="2" fillId="0" borderId="19" xfId="140" applyBorder="1" applyAlignment="1">
      <alignment horizontal="left" vertical="center" wrapText="1"/>
      <protection/>
    </xf>
    <xf numFmtId="0" fontId="2" fillId="0" borderId="30" xfId="140"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7" xfId="0" applyNumberForma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xf>
    <xf numFmtId="181" fontId="0" fillId="0" borderId="17" xfId="0" applyNumberFormat="1" applyFill="1" applyBorder="1" applyAlignment="1">
      <alignment/>
    </xf>
    <xf numFmtId="0" fontId="0" fillId="0" borderId="17" xfId="0" applyBorder="1" applyAlignment="1">
      <alignment/>
    </xf>
    <xf numFmtId="0" fontId="0" fillId="0" borderId="0" xfId="0" applyAlignment="1">
      <alignment horizontal="right"/>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17" xfId="0" applyFill="1" applyBorder="1" applyAlignment="1">
      <alignment horizontal="center"/>
    </xf>
    <xf numFmtId="0" fontId="0" fillId="0" borderId="17" xfId="0" applyFont="1" applyFill="1" applyBorder="1" applyAlignment="1">
      <alignment horizontal="center"/>
    </xf>
    <xf numFmtId="0" fontId="0" fillId="0" borderId="17"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vertical="center"/>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0" xfId="0" applyAlignment="1">
      <alignment horizontal="right" vertical="center"/>
    </xf>
    <xf numFmtId="0" fontId="0" fillId="0" borderId="17" xfId="0" applyFont="1" applyFill="1" applyBorder="1" applyAlignment="1">
      <alignment horizontal="center" vertical="center"/>
    </xf>
    <xf numFmtId="181" fontId="0" fillId="0" borderId="17" xfId="0" applyNumberFormat="1" applyFill="1" applyBorder="1" applyAlignment="1">
      <alignment horizontal="right" vertical="center"/>
    </xf>
    <xf numFmtId="0" fontId="68" fillId="0" borderId="17" xfId="0" applyFont="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17" xfId="0" applyNumberFormat="1" applyFont="1" applyFill="1" applyBorder="1" applyAlignment="1" applyProtection="1">
      <alignment horizontal="center" vertical="center"/>
      <protection/>
    </xf>
    <xf numFmtId="0" fontId="10" fillId="0" borderId="17" xfId="0" applyFont="1" applyFill="1" applyBorder="1" applyAlignment="1">
      <alignment horizontal="center" vertical="center"/>
    </xf>
    <xf numFmtId="0" fontId="0" fillId="0" borderId="17"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xf>
    <xf numFmtId="4" fontId="0" fillId="0" borderId="17" xfId="0" applyNumberFormat="1" applyFont="1" applyFill="1" applyBorder="1" applyAlignment="1" applyProtection="1">
      <alignment horizontal="right" vertical="center" wrapText="1"/>
      <protection/>
    </xf>
    <xf numFmtId="0" fontId="0" fillId="0" borderId="17" xfId="0" applyBorder="1" applyAlignment="1">
      <alignment horizontal="left" vertical="center"/>
    </xf>
    <xf numFmtId="4" fontId="0" fillId="55" borderId="17"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vertical="center"/>
      <protection/>
    </xf>
    <xf numFmtId="0" fontId="0" fillId="0" borderId="17" xfId="0" applyFill="1" applyBorder="1" applyAlignment="1">
      <alignment horizontal="left" vertical="center"/>
    </xf>
    <xf numFmtId="4" fontId="0" fillId="0" borderId="17" xfId="0" applyNumberFormat="1" applyFont="1" applyFill="1" applyBorder="1" applyAlignment="1" applyProtection="1">
      <alignment horizontal="center" vertical="center" wrapText="1"/>
      <protection/>
    </xf>
    <xf numFmtId="0" fontId="7" fillId="0" borderId="17" xfId="0" applyFont="1" applyFill="1" applyBorder="1" applyAlignment="1">
      <alignment vertical="center"/>
    </xf>
    <xf numFmtId="4"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left" vertical="center"/>
      <protection/>
    </xf>
    <xf numFmtId="4" fontId="0" fillId="0" borderId="17" xfId="0" applyNumberFormat="1" applyFill="1" applyBorder="1" applyAlignment="1">
      <alignment horizontal="right" vertical="center" wrapText="1"/>
    </xf>
    <xf numFmtId="4" fontId="0" fillId="0" borderId="17" xfId="0" applyNumberFormat="1" applyFont="1" applyFill="1" applyBorder="1" applyAlignment="1">
      <alignment horizontal="center" vertical="center" wrapText="1"/>
    </xf>
    <xf numFmtId="4" fontId="0" fillId="55" borderId="17" xfId="0" applyNumberFormat="1" applyFill="1" applyBorder="1" applyAlignment="1">
      <alignment horizontal="center" vertical="center"/>
    </xf>
    <xf numFmtId="4" fontId="0" fillId="55" borderId="17" xfId="0" applyNumberFormat="1" applyFill="1" applyBorder="1" applyAlignment="1">
      <alignment horizontal="center" vertical="center" wrapText="1"/>
    </xf>
    <xf numFmtId="4" fontId="0" fillId="55" borderId="17" xfId="0" applyNumberFormat="1" applyFont="1" applyFill="1" applyBorder="1" applyAlignment="1">
      <alignment horizontal="center" vertical="center" wrapText="1"/>
    </xf>
    <xf numFmtId="0" fontId="5" fillId="0" borderId="0" xfId="0" applyFont="1" applyAlignment="1">
      <alignment horizontal="centerContinuous" vertical="center"/>
    </xf>
    <xf numFmtId="49" fontId="0" fillId="0" borderId="17" xfId="0" applyNumberFormat="1" applyFill="1" applyBorder="1" applyAlignment="1" applyProtection="1">
      <alignment horizontal="left" vertical="center" wrapText="1"/>
      <protection/>
    </xf>
    <xf numFmtId="49" fontId="0" fillId="0" borderId="17" xfId="0" applyNumberFormat="1" applyFill="1" applyBorder="1" applyAlignment="1" applyProtection="1">
      <alignment horizontal="center" vertical="center" wrapText="1"/>
      <protection/>
    </xf>
    <xf numFmtId="49" fontId="10" fillId="0" borderId="17" xfId="0" applyNumberFormat="1" applyFont="1" applyFill="1" applyBorder="1" applyAlignment="1" applyProtection="1">
      <alignment horizontal="left" vertical="center" wrapText="1"/>
      <protection/>
    </xf>
    <xf numFmtId="49" fontId="10" fillId="0" borderId="17" xfId="0" applyNumberFormat="1" applyFont="1" applyFill="1" applyBorder="1" applyAlignment="1" applyProtection="1">
      <alignment horizontal="center" vertical="center" wrapText="1"/>
      <protection/>
    </xf>
    <xf numFmtId="181" fontId="10" fillId="55" borderId="17" xfId="0" applyNumberFormat="1" applyFont="1" applyFill="1" applyBorder="1" applyAlignment="1" applyProtection="1">
      <alignment horizontal="right" vertical="center" wrapText="1"/>
      <protection/>
    </xf>
    <xf numFmtId="181" fontId="10" fillId="0" borderId="17" xfId="0" applyNumberFormat="1" applyFont="1" applyFill="1" applyBorder="1" applyAlignment="1" applyProtection="1">
      <alignment horizontal="right" vertical="center" wrapText="1"/>
      <protection/>
    </xf>
    <xf numFmtId="49" fontId="11" fillId="0" borderId="17" xfId="143" applyNumberFormat="1" applyFont="1" applyFill="1" applyBorder="1" applyAlignment="1" applyProtection="1">
      <alignment horizontal="left" vertical="center" wrapText="1"/>
      <protection/>
    </xf>
    <xf numFmtId="0" fontId="0" fillId="0" borderId="17" xfId="0" applyNumberFormat="1" applyFill="1" applyBorder="1" applyAlignment="1">
      <alignment/>
    </xf>
    <xf numFmtId="49" fontId="7" fillId="0" borderId="17" xfId="143" applyNumberFormat="1" applyFont="1" applyFill="1" applyBorder="1" applyAlignment="1" applyProtection="1">
      <alignment horizontal="left" vertical="center" wrapText="1"/>
      <protection/>
    </xf>
    <xf numFmtId="181" fontId="0" fillId="0" borderId="17" xfId="0" applyNumberFormat="1" applyFill="1" applyBorder="1" applyAlignment="1" applyProtection="1">
      <alignment horizontal="right" vertical="center" wrapText="1"/>
      <protection/>
    </xf>
    <xf numFmtId="181" fontId="0" fillId="0" borderId="17" xfId="0" applyNumberFormat="1" applyFont="1" applyFill="1" applyBorder="1" applyAlignment="1" applyProtection="1">
      <alignment horizontal="right" vertical="center" wrapText="1"/>
      <protection/>
    </xf>
    <xf numFmtId="49" fontId="7" fillId="0" borderId="17" xfId="33" applyNumberFormat="1" applyFont="1" applyFill="1" applyBorder="1" applyAlignment="1" applyProtection="1">
      <alignment vertical="center" wrapText="1"/>
      <protection/>
    </xf>
    <xf numFmtId="49" fontId="7" fillId="0" borderId="17" xfId="33"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Font="1" applyAlignment="1">
      <alignment horizontal="center"/>
    </xf>
    <xf numFmtId="0" fontId="10" fillId="0" borderId="0" xfId="0" applyFont="1" applyAlignment="1">
      <alignment/>
    </xf>
    <xf numFmtId="0" fontId="2" fillId="0" borderId="0" xfId="134" applyFont="1">
      <alignment/>
      <protection/>
    </xf>
    <xf numFmtId="0" fontId="0" fillId="0" borderId="0" xfId="134">
      <alignment/>
      <protection/>
    </xf>
    <xf numFmtId="0" fontId="5" fillId="0" borderId="0" xfId="134" applyNumberFormat="1" applyFont="1" applyFill="1" applyAlignment="1" applyProtection="1">
      <alignment horizontal="center" vertical="center"/>
      <protection/>
    </xf>
    <xf numFmtId="0" fontId="7" fillId="0" borderId="0" xfId="134" applyFont="1">
      <alignment/>
      <protection/>
    </xf>
    <xf numFmtId="0" fontId="7" fillId="0" borderId="0" xfId="134" applyFont="1" applyAlignment="1">
      <alignment horizontal="right"/>
      <protection/>
    </xf>
    <xf numFmtId="0" fontId="7" fillId="0" borderId="17" xfId="134" applyFont="1" applyBorder="1" applyAlignment="1">
      <alignment horizontal="center" vertical="center"/>
      <protection/>
    </xf>
    <xf numFmtId="0" fontId="0" fillId="0" borderId="29" xfId="134" applyBorder="1" applyAlignment="1">
      <alignment horizontal="center"/>
      <protection/>
    </xf>
    <xf numFmtId="49" fontId="10" fillId="0" borderId="17" xfId="134" applyNumberFormat="1" applyFont="1" applyFill="1" applyBorder="1" applyAlignment="1" applyProtection="1">
      <alignment horizontal="center" vertical="center"/>
      <protection/>
    </xf>
    <xf numFmtId="182" fontId="10" fillId="0" borderId="20" xfId="134" applyNumberFormat="1" applyFont="1" applyFill="1" applyBorder="1" applyAlignment="1" applyProtection="1">
      <alignment horizontal="center" vertical="center"/>
      <protection/>
    </xf>
    <xf numFmtId="4" fontId="10" fillId="0" borderId="19" xfId="134" applyNumberFormat="1" applyFont="1" applyFill="1" applyBorder="1" applyAlignment="1" applyProtection="1">
      <alignment horizontal="right" vertical="center"/>
      <protection/>
    </xf>
    <xf numFmtId="4" fontId="10" fillId="0" borderId="17" xfId="134" applyNumberFormat="1" applyFont="1" applyFill="1" applyBorder="1" applyAlignment="1" applyProtection="1">
      <alignment horizontal="right" vertical="center"/>
      <protection/>
    </xf>
    <xf numFmtId="4" fontId="10" fillId="0" borderId="21" xfId="134" applyNumberFormat="1" applyFont="1" applyFill="1" applyBorder="1" applyAlignment="1" applyProtection="1">
      <alignment horizontal="right" vertical="center"/>
      <protection/>
    </xf>
    <xf numFmtId="4" fontId="10" fillId="0" borderId="21" xfId="134" applyNumberFormat="1" applyFont="1" applyFill="1" applyBorder="1" applyAlignment="1" applyProtection="1">
      <alignment horizontal="center" vertical="center"/>
      <protection/>
    </xf>
    <xf numFmtId="49" fontId="11" fillId="0" borderId="17" xfId="134" applyNumberFormat="1" applyFont="1" applyFill="1" applyBorder="1" applyAlignment="1" applyProtection="1">
      <alignment vertical="center"/>
      <protection/>
    </xf>
    <xf numFmtId="0" fontId="11" fillId="0" borderId="32" xfId="0" applyFont="1" applyFill="1" applyBorder="1" applyAlignment="1">
      <alignment horizontal="center" vertical="center" wrapText="1"/>
    </xf>
    <xf numFmtId="4" fontId="11" fillId="0" borderId="19" xfId="134" applyNumberFormat="1" applyFont="1" applyFill="1" applyBorder="1" applyAlignment="1" applyProtection="1">
      <alignment horizontal="right" vertical="center"/>
      <protection/>
    </xf>
    <xf numFmtId="4" fontId="11" fillId="0" borderId="17" xfId="134" applyNumberFormat="1" applyFont="1" applyFill="1" applyBorder="1" applyAlignment="1" applyProtection="1">
      <alignment horizontal="right" vertical="center"/>
      <protection/>
    </xf>
    <xf numFmtId="4" fontId="11" fillId="0" borderId="21" xfId="134" applyNumberFormat="1" applyFont="1" applyFill="1" applyBorder="1" applyAlignment="1" applyProtection="1">
      <alignment horizontal="right" vertical="center"/>
      <protection/>
    </xf>
    <xf numFmtId="4" fontId="11" fillId="0" borderId="21" xfId="134" applyNumberFormat="1" applyFont="1" applyFill="1" applyBorder="1" applyAlignment="1" applyProtection="1">
      <alignment horizontal="center" vertical="center"/>
      <protection/>
    </xf>
    <xf numFmtId="49" fontId="7" fillId="0" borderId="17" xfId="134" applyNumberFormat="1" applyFont="1" applyFill="1" applyBorder="1" applyAlignment="1" applyProtection="1">
      <alignment vertical="center"/>
      <protection/>
    </xf>
    <xf numFmtId="0" fontId="7" fillId="0" borderId="32" xfId="0" applyFont="1" applyFill="1" applyBorder="1" applyAlignment="1">
      <alignment horizontal="center" vertical="center" wrapText="1"/>
    </xf>
    <xf numFmtId="4" fontId="7" fillId="0" borderId="19" xfId="134" applyNumberFormat="1" applyFont="1" applyFill="1" applyBorder="1" applyAlignment="1" applyProtection="1">
      <alignment horizontal="right" vertical="center"/>
      <protection/>
    </xf>
    <xf numFmtId="4" fontId="7" fillId="0" borderId="17" xfId="134" applyNumberFormat="1" applyFont="1" applyFill="1" applyBorder="1" applyAlignment="1" applyProtection="1">
      <alignment horizontal="right" vertical="center"/>
      <protection/>
    </xf>
    <xf numFmtId="4" fontId="7" fillId="0" borderId="21" xfId="134"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wrapText="1"/>
    </xf>
    <xf numFmtId="4" fontId="11" fillId="0" borderId="17" xfId="0" applyNumberFormat="1" applyFont="1" applyFill="1" applyBorder="1" applyAlignment="1" applyProtection="1">
      <alignment horizontal="right" vertical="center"/>
      <protection/>
    </xf>
    <xf numFmtId="49" fontId="7" fillId="0" borderId="32" xfId="0" applyNumberFormat="1" applyFont="1" applyFill="1" applyBorder="1" applyAlignment="1">
      <alignment vertical="center" wrapText="1"/>
    </xf>
    <xf numFmtId="4" fontId="7" fillId="0" borderId="17" xfId="0" applyNumberFormat="1" applyFont="1" applyFill="1" applyBorder="1" applyAlignment="1" applyProtection="1">
      <alignment horizontal="right" vertical="center"/>
      <protection/>
    </xf>
    <xf numFmtId="4" fontId="7" fillId="0" borderId="21" xfId="134" applyNumberFormat="1" applyFont="1" applyFill="1" applyBorder="1" applyAlignment="1" applyProtection="1">
      <alignment horizontal="center" vertical="center"/>
      <protection/>
    </xf>
    <xf numFmtId="4" fontId="7" fillId="0" borderId="19" xfId="0" applyNumberFormat="1" applyFont="1" applyFill="1" applyBorder="1" applyAlignment="1" applyProtection="1">
      <alignment horizontal="right" vertical="center"/>
      <protection/>
    </xf>
    <xf numFmtId="4" fontId="11" fillId="0" borderId="32" xfId="0" applyNumberFormat="1" applyFont="1" applyFill="1" applyBorder="1" applyAlignment="1">
      <alignment horizontal="right" vertical="center" wrapText="1"/>
    </xf>
    <xf numFmtId="4" fontId="11" fillId="0" borderId="32" xfId="0" applyNumberFormat="1" applyFont="1" applyFill="1" applyBorder="1" applyAlignment="1">
      <alignment horizontal="center" vertical="center" wrapText="1"/>
    </xf>
    <xf numFmtId="49" fontId="7" fillId="0" borderId="32" xfId="0" applyNumberFormat="1" applyFont="1" applyFill="1" applyBorder="1" applyAlignment="1">
      <alignment horizontal="left" vertical="center" wrapText="1"/>
    </xf>
    <xf numFmtId="4" fontId="7" fillId="0" borderId="32" xfId="0" applyNumberFormat="1" applyFont="1" applyFill="1" applyBorder="1" applyAlignment="1">
      <alignment horizontal="right" vertical="center" wrapText="1"/>
    </xf>
    <xf numFmtId="4" fontId="7" fillId="0" borderId="3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0" fillId="0" borderId="0" xfId="134" applyFill="1">
      <alignment/>
      <protection/>
    </xf>
    <xf numFmtId="0" fontId="10" fillId="0" borderId="17" xfId="0" applyNumberFormat="1" applyFont="1" applyFill="1" applyBorder="1" applyAlignment="1">
      <alignment horizontal="right" vertical="center"/>
    </xf>
    <xf numFmtId="181" fontId="0" fillId="0" borderId="17" xfId="0" applyNumberFormat="1" applyFill="1" applyBorder="1" applyAlignment="1">
      <alignment horizontal="right"/>
    </xf>
    <xf numFmtId="0" fontId="10" fillId="0" borderId="17" xfId="0" applyFont="1" applyBorder="1" applyAlignment="1">
      <alignment horizontal="center" vertical="center" wrapText="1"/>
    </xf>
    <xf numFmtId="181" fontId="10" fillId="0" borderId="17" xfId="0" applyNumberFormat="1" applyFont="1" applyBorder="1" applyAlignment="1">
      <alignment horizontal="right" vertical="center" wrapText="1"/>
    </xf>
    <xf numFmtId="49" fontId="0" fillId="0" borderId="17" xfId="134" applyNumberFormat="1" applyFont="1" applyFill="1" applyBorder="1" applyAlignment="1" applyProtection="1">
      <alignment horizontal="center" vertical="center"/>
      <protection/>
    </xf>
    <xf numFmtId="182" fontId="0" fillId="0" borderId="20" xfId="0" applyNumberFormat="1" applyFill="1" applyBorder="1" applyAlignment="1" applyProtection="1">
      <alignment horizontal="center" vertical="center"/>
      <protection/>
    </xf>
    <xf numFmtId="181" fontId="0" fillId="0" borderId="19" xfId="134" applyNumberFormat="1" applyFont="1" applyFill="1" applyBorder="1" applyAlignment="1" applyProtection="1">
      <alignment horizontal="right" vertical="center"/>
      <protection/>
    </xf>
    <xf numFmtId="181" fontId="0" fillId="0" borderId="17" xfId="134" applyNumberFormat="1" applyFont="1" applyFill="1" applyBorder="1" applyAlignment="1" applyProtection="1">
      <alignment horizontal="right" vertical="center"/>
      <protection/>
    </xf>
    <xf numFmtId="181" fontId="0" fillId="0" borderId="21" xfId="134" applyNumberFormat="1" applyFont="1" applyFill="1" applyBorder="1" applyAlignment="1" applyProtection="1">
      <alignment horizontal="right" vertical="center"/>
      <protection/>
    </xf>
    <xf numFmtId="181" fontId="0" fillId="0" borderId="17" xfId="0" applyNumberFormat="1" applyBorder="1" applyAlignment="1">
      <alignment horizontal="right" vertical="center" wrapText="1"/>
    </xf>
    <xf numFmtId="182" fontId="0" fillId="0" borderId="20" xfId="134"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181" fontId="0" fillId="0" borderId="17" xfId="0" applyNumberFormat="1" applyFont="1" applyBorder="1" applyAlignment="1">
      <alignment horizontal="right" vertical="center" wrapText="1"/>
    </xf>
    <xf numFmtId="0" fontId="13" fillId="0" borderId="0" xfId="0" applyFont="1" applyFill="1" applyAlignment="1">
      <alignment horizontal="center" vertical="center"/>
    </xf>
    <xf numFmtId="0" fontId="0" fillId="0" borderId="0" xfId="0" applyFont="1" applyFill="1" applyAlignment="1">
      <alignment horizontal="right"/>
    </xf>
    <xf numFmtId="0" fontId="0" fillId="0" borderId="17" xfId="0" applyFont="1" applyBorder="1" applyAlignment="1">
      <alignment horizontal="left" vertical="center"/>
    </xf>
    <xf numFmtId="4" fontId="0" fillId="55" borderId="17" xfId="0" applyNumberFormat="1" applyFont="1" applyFill="1" applyBorder="1" applyAlignment="1" applyProtection="1">
      <alignment horizontal="right" vertical="center" wrapText="1"/>
      <protection/>
    </xf>
    <xf numFmtId="0" fontId="0" fillId="0" borderId="17" xfId="0" applyFont="1" applyFill="1" applyBorder="1" applyAlignment="1">
      <alignment horizontal="left" vertical="center"/>
    </xf>
    <xf numFmtId="0" fontId="0" fillId="0" borderId="17" xfId="0" applyFont="1" applyBorder="1" applyAlignment="1">
      <alignment vertical="center"/>
    </xf>
    <xf numFmtId="0" fontId="0" fillId="0" borderId="17" xfId="0" applyFill="1" applyBorder="1" applyAlignment="1">
      <alignment vertical="center"/>
    </xf>
    <xf numFmtId="0" fontId="0" fillId="0" borderId="17" xfId="0" applyFont="1" applyFill="1" applyBorder="1" applyAlignment="1">
      <alignment vertical="center"/>
    </xf>
    <xf numFmtId="0" fontId="0" fillId="0" borderId="17" xfId="0" applyBorder="1" applyAlignment="1">
      <alignment vertical="center"/>
    </xf>
    <xf numFmtId="0" fontId="7" fillId="0" borderId="17" xfId="0" applyFont="1" applyFill="1" applyBorder="1" applyAlignment="1">
      <alignment/>
    </xf>
    <xf numFmtId="4" fontId="0" fillId="0" borderId="17" xfId="0" applyNumberFormat="1" applyFont="1" applyFill="1" applyBorder="1" applyAlignment="1">
      <alignment horizontal="right" vertical="center" wrapText="1"/>
    </xf>
    <xf numFmtId="4" fontId="0" fillId="55" borderId="17" xfId="0" applyNumberFormat="1" applyFill="1" applyBorder="1" applyAlignment="1">
      <alignment horizontal="right" vertical="center"/>
    </xf>
    <xf numFmtId="4" fontId="0" fillId="55" borderId="17" xfId="0" applyNumberFormat="1" applyFill="1" applyBorder="1" applyAlignment="1">
      <alignment horizontal="right" vertical="center" wrapText="1"/>
    </xf>
    <xf numFmtId="4" fontId="0" fillId="55" borderId="17" xfId="0" applyNumberFormat="1" applyFont="1" applyFill="1" applyBorder="1" applyAlignment="1">
      <alignment horizontal="right" vertical="center" wrapText="1"/>
    </xf>
    <xf numFmtId="4" fontId="0" fillId="55" borderId="17" xfId="0" applyNumberFormat="1" applyFont="1" applyFill="1" applyBorder="1" applyAlignment="1" applyProtection="1">
      <alignment horizontal="right" vertical="center"/>
      <protection/>
    </xf>
    <xf numFmtId="2" fontId="0" fillId="0" borderId="17" xfId="0" applyNumberFormat="1" applyFill="1" applyBorder="1" applyAlignment="1" applyProtection="1">
      <alignment horizontal="center" vertical="center"/>
      <protection/>
    </xf>
    <xf numFmtId="4" fontId="0" fillId="0" borderId="17" xfId="0" applyNumberFormat="1" applyBorder="1" applyAlignment="1">
      <alignment horizontal="right" vertical="center" wrapText="1"/>
    </xf>
    <xf numFmtId="2" fontId="10" fillId="0" borderId="17" xfId="0" applyNumberFormat="1" applyFont="1" applyFill="1" applyBorder="1" applyAlignment="1" applyProtection="1">
      <alignment horizontal="center" vertical="center"/>
      <protection/>
    </xf>
    <xf numFmtId="0" fontId="7" fillId="0" borderId="0" xfId="0" applyFont="1" applyAlignment="1">
      <alignment/>
    </xf>
    <xf numFmtId="0" fontId="2" fillId="0" borderId="0" xfId="0" applyFont="1" applyFill="1" applyAlignment="1">
      <alignment/>
    </xf>
    <xf numFmtId="0" fontId="7" fillId="0" borderId="17"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wrapText="1"/>
      <protection/>
    </xf>
    <xf numFmtId="0" fontId="7" fillId="0" borderId="29" xfId="0" applyFont="1" applyBorder="1" applyAlignment="1">
      <alignment horizontal="center" vertical="center"/>
    </xf>
    <xf numFmtId="0" fontId="14" fillId="0" borderId="32" xfId="132" applyNumberFormat="1" applyFont="1" applyFill="1" applyBorder="1" applyAlignment="1" applyProtection="1">
      <alignment horizontal="left" vertical="center"/>
      <protection/>
    </xf>
    <xf numFmtId="0" fontId="15" fillId="0" borderId="32" xfId="132" applyNumberFormat="1" applyFont="1" applyFill="1" applyBorder="1" applyAlignment="1" applyProtection="1">
      <alignment horizontal="center" vertical="center"/>
      <protection/>
    </xf>
    <xf numFmtId="0" fontId="7" fillId="55" borderId="17" xfId="0" applyFont="1" applyFill="1" applyBorder="1" applyAlignment="1">
      <alignment horizontal="center" vertical="center"/>
    </xf>
    <xf numFmtId="0" fontId="7" fillId="0" borderId="17" xfId="0" applyFont="1" applyFill="1" applyBorder="1" applyAlignment="1">
      <alignment horizontal="center" vertical="center"/>
    </xf>
    <xf numFmtId="0" fontId="14" fillId="0" borderId="33" xfId="132" applyNumberFormat="1" applyFont="1" applyFill="1" applyBorder="1" applyAlignment="1" applyProtection="1">
      <alignment horizontal="left" vertical="center"/>
      <protection/>
    </xf>
    <xf numFmtId="0" fontId="7" fillId="0" borderId="29" xfId="0" applyFont="1" applyFill="1" applyBorder="1" applyAlignment="1">
      <alignment horizontal="center" vertical="center"/>
    </xf>
    <xf numFmtId="0" fontId="7" fillId="0" borderId="29" xfId="0" applyFont="1" applyFill="1" applyBorder="1" applyAlignment="1">
      <alignment/>
    </xf>
    <xf numFmtId="0" fontId="14" fillId="0" borderId="17" xfId="132" applyNumberFormat="1" applyFont="1" applyFill="1" applyBorder="1" applyAlignment="1" applyProtection="1">
      <alignment horizontal="left" vertical="center"/>
      <protection/>
    </xf>
    <xf numFmtId="0" fontId="7" fillId="0" borderId="17" xfId="0" applyFont="1" applyBorder="1" applyAlignment="1">
      <alignment/>
    </xf>
    <xf numFmtId="0" fontId="0" fillId="0" borderId="0" xfId="0" applyAlignment="1">
      <alignment horizontal="centerContinuous" vertical="center"/>
    </xf>
    <xf numFmtId="0" fontId="2" fillId="0" borderId="0" xfId="0" applyFont="1" applyAlignment="1">
      <alignment horizontal="right"/>
    </xf>
    <xf numFmtId="0" fontId="7" fillId="0" borderId="0" xfId="0" applyFont="1" applyAlignment="1">
      <alignment horizontal="center" vertical="center"/>
    </xf>
    <xf numFmtId="0" fontId="7" fillId="0" borderId="17" xfId="0" applyFont="1" applyBorder="1" applyAlignment="1">
      <alignment horizontal="center" vertical="center"/>
    </xf>
    <xf numFmtId="0" fontId="15" fillId="0" borderId="17" xfId="132" applyNumberFormat="1" applyFont="1" applyFill="1" applyBorder="1" applyAlignment="1" applyProtection="1">
      <alignment horizontal="center" vertical="center"/>
      <protection/>
    </xf>
    <xf numFmtId="0" fontId="2" fillId="0" borderId="18" xfId="0" applyFont="1" applyBorder="1" applyAlignment="1">
      <alignment horizontal="center" vertical="center"/>
    </xf>
    <xf numFmtId="0" fontId="7" fillId="0" borderId="29"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1" fillId="0" borderId="0" xfId="0" applyFont="1" applyFill="1" applyBorder="1" applyAlignment="1">
      <alignment wrapText="1"/>
    </xf>
    <xf numFmtId="0" fontId="0" fillId="0" borderId="0" xfId="0" applyFont="1" applyFill="1" applyAlignment="1">
      <alignment horizontal="center" vertical="top"/>
    </xf>
    <xf numFmtId="0" fontId="3" fillId="0" borderId="0" xfId="0" applyFont="1" applyFill="1" applyAlignment="1">
      <alignment horizontal="center" vertical="center"/>
    </xf>
    <xf numFmtId="0" fontId="2" fillId="0" borderId="18"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16" fillId="0" borderId="17" xfId="0" applyNumberFormat="1" applyFont="1" applyFill="1" applyBorder="1" applyAlignment="1" applyProtection="1">
      <alignment horizontal="center" vertical="center"/>
      <protection/>
    </xf>
    <xf numFmtId="0" fontId="16" fillId="0" borderId="17" xfId="0" applyFont="1" applyFill="1" applyBorder="1" applyAlignment="1">
      <alignment horizontal="center" vertical="center"/>
    </xf>
    <xf numFmtId="0" fontId="1" fillId="0" borderId="17" xfId="0" applyFont="1" applyBorder="1" applyAlignment="1">
      <alignment horizontal="left" vertical="center"/>
    </xf>
    <xf numFmtId="4" fontId="1" fillId="55" borderId="17" xfId="0" applyNumberFormat="1" applyFont="1" applyFill="1" applyBorder="1" applyAlignment="1" applyProtection="1">
      <alignment horizontal="right" vertical="center" wrapText="1"/>
      <protection/>
    </xf>
    <xf numFmtId="0" fontId="1" fillId="0" borderId="17" xfId="0" applyFont="1" applyFill="1" applyBorder="1" applyAlignment="1">
      <alignment horizontal="left" vertical="center"/>
    </xf>
    <xf numFmtId="0" fontId="1" fillId="0" borderId="17" xfId="0" applyNumberFormat="1" applyFont="1" applyFill="1" applyBorder="1" applyAlignment="1" applyProtection="1">
      <alignment vertical="center"/>
      <protection/>
    </xf>
    <xf numFmtId="4" fontId="1" fillId="0" borderId="17" xfId="0" applyNumberFormat="1" applyFont="1" applyFill="1" applyBorder="1" applyAlignment="1" applyProtection="1">
      <alignment horizontal="right" vertical="center" wrapText="1"/>
      <protection/>
    </xf>
    <xf numFmtId="0" fontId="1" fillId="0" borderId="17" xfId="0" applyFont="1" applyBorder="1" applyAlignment="1">
      <alignment vertical="center"/>
    </xf>
    <xf numFmtId="0" fontId="1" fillId="0" borderId="17" xfId="0" applyFont="1" applyFill="1" applyBorder="1" applyAlignment="1">
      <alignment vertical="center"/>
    </xf>
    <xf numFmtId="4" fontId="1" fillId="0" borderId="17" xfId="0" applyNumberFormat="1" applyFont="1" applyFill="1" applyBorder="1" applyAlignment="1" applyProtection="1">
      <alignment horizontal="right" vertical="center"/>
      <protection/>
    </xf>
    <xf numFmtId="4" fontId="1" fillId="0" borderId="17" xfId="0" applyNumberFormat="1" applyFont="1" applyFill="1" applyBorder="1" applyAlignment="1">
      <alignment horizontal="right" vertical="center"/>
    </xf>
    <xf numFmtId="0" fontId="1" fillId="0" borderId="17" xfId="0" applyFont="1" applyFill="1" applyBorder="1" applyAlignment="1">
      <alignment/>
    </xf>
    <xf numFmtId="0" fontId="1" fillId="0" borderId="17" xfId="0" applyFont="1" applyBorder="1" applyAlignment="1">
      <alignment/>
    </xf>
    <xf numFmtId="0" fontId="1" fillId="0" borderId="17" xfId="0" applyNumberFormat="1" applyFont="1" applyFill="1" applyBorder="1" applyAlignment="1" applyProtection="1">
      <alignment horizontal="left" vertical="center"/>
      <protection/>
    </xf>
    <xf numFmtId="4" fontId="1" fillId="55" borderId="17" xfId="0" applyNumberFormat="1" applyFont="1" applyFill="1" applyBorder="1" applyAlignment="1">
      <alignment horizontal="right" vertical="center"/>
    </xf>
    <xf numFmtId="4" fontId="1" fillId="55" borderId="17" xfId="0" applyNumberFormat="1" applyFont="1" applyFill="1" applyBorder="1" applyAlignment="1">
      <alignment horizontal="right" vertical="center" wrapText="1"/>
    </xf>
    <xf numFmtId="4" fontId="1" fillId="0" borderId="17" xfId="0" applyNumberFormat="1" applyFont="1" applyFill="1" applyBorder="1" applyAlignment="1">
      <alignment horizontal="right" vertical="center" wrapText="1"/>
    </xf>
    <xf numFmtId="183" fontId="1" fillId="0" borderId="17" xfId="0" applyNumberFormat="1" applyFont="1" applyFill="1" applyBorder="1" applyAlignment="1" applyProtection="1">
      <alignment horizontal="right" vertical="center"/>
      <protection/>
    </xf>
    <xf numFmtId="2" fontId="1" fillId="0" borderId="17" xfId="0" applyNumberFormat="1" applyFont="1" applyFill="1" applyBorder="1" applyAlignment="1" applyProtection="1">
      <alignment horizontal="center" vertical="center"/>
      <protection/>
    </xf>
    <xf numFmtId="4" fontId="1" fillId="0" borderId="17" xfId="0" applyNumberFormat="1" applyFont="1" applyBorder="1" applyAlignment="1">
      <alignment horizontal="right" vertical="center" wrapText="1"/>
    </xf>
    <xf numFmtId="2" fontId="16" fillId="0" borderId="17"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17"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7" xfId="0" applyNumberFormat="1" applyFont="1" applyBorder="1" applyAlignment="1">
      <alignment horizontal="left" vertical="center"/>
    </xf>
    <xf numFmtId="0" fontId="2" fillId="0" borderId="29" xfId="0" applyNumberFormat="1" applyFont="1" applyBorder="1" applyAlignment="1">
      <alignment horizontal="left" vertical="center"/>
    </xf>
    <xf numFmtId="0" fontId="3" fillId="0" borderId="21" xfId="0" applyNumberFormat="1" applyFont="1" applyBorder="1" applyAlignment="1">
      <alignment horizontal="center" vertical="center"/>
    </xf>
    <xf numFmtId="0" fontId="7" fillId="0" borderId="17" xfId="0" applyNumberFormat="1" applyFont="1" applyBorder="1" applyAlignment="1">
      <alignment horizontal="left" vertical="center"/>
    </xf>
    <xf numFmtId="0" fontId="0" fillId="0" borderId="17" xfId="0" applyNumberFormat="1" applyFont="1" applyBorder="1" applyAlignment="1">
      <alignment horizontal="left" vertical="center"/>
    </xf>
    <xf numFmtId="0" fontId="7" fillId="0" borderId="17" xfId="0" applyNumberFormat="1" applyFont="1" applyBorder="1" applyAlignment="1">
      <alignment horizontal="center" vertical="center" wrapText="1"/>
    </xf>
    <xf numFmtId="0" fontId="2" fillId="0" borderId="29" xfId="0" applyNumberFormat="1" applyFont="1" applyBorder="1" applyAlignment="1">
      <alignment horizontal="center" vertical="center"/>
    </xf>
    <xf numFmtId="0" fontId="0" fillId="0" borderId="17" xfId="0" applyNumberFormat="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xf>
  </cellXfs>
  <cellStyles count="204">
    <cellStyle name="Normal" xfId="0"/>
    <cellStyle name="Currency [0]" xfId="15"/>
    <cellStyle name="20% - 强调文字颜色 1 2" xfId="16"/>
    <cellStyle name="20% - 强调文字颜色 3" xfId="17"/>
    <cellStyle name="输入" xfId="18"/>
    <cellStyle name="Currency" xfId="19"/>
    <cellStyle name="Comma [0]" xfId="20"/>
    <cellStyle name="常规 3 4 3" xfId="21"/>
    <cellStyle name="Comma" xfId="22"/>
    <cellStyle name="常规 7 3" xfId="23"/>
    <cellStyle name="40% - 强调文字颜色 3" xfId="24"/>
    <cellStyle name="计算 2" xfId="25"/>
    <cellStyle name="差" xfId="26"/>
    <cellStyle name="Hyperlink" xfId="27"/>
    <cellStyle name="常规 3 6 3" xfId="28"/>
    <cellStyle name="60% - 强调文字颜色 3" xfId="29"/>
    <cellStyle name="Percent" xfId="30"/>
    <cellStyle name="Followed Hyperlink" xfId="31"/>
    <cellStyle name="注释" xfId="32"/>
    <cellStyle name="常规 6" xfId="33"/>
    <cellStyle name="60% - 强调文字颜色 2" xfId="34"/>
    <cellStyle name="常规 12 2 2" xfId="35"/>
    <cellStyle name="标题 4" xfId="36"/>
    <cellStyle name="警告文本" xfId="37"/>
    <cellStyle name="标题" xfId="38"/>
    <cellStyle name="常规 5 2" xfId="39"/>
    <cellStyle name="解释性文本" xfId="40"/>
    <cellStyle name="标题 1" xfId="41"/>
    <cellStyle name="标题 2" xfId="42"/>
    <cellStyle name="常规 5 2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强调文字颜色 6" xfId="51"/>
    <cellStyle name="常规 8 3" xfId="52"/>
    <cellStyle name="强调文字颜色 2" xfId="53"/>
    <cellStyle name="链接单元格" xfId="54"/>
    <cellStyle name="40% - 强调文字颜色 1 2" xfId="55"/>
    <cellStyle name="汇总" xfId="56"/>
    <cellStyle name="好" xfId="57"/>
    <cellStyle name="40% - 强调文字颜色 2 2" xfId="58"/>
    <cellStyle name="适中" xfId="59"/>
    <cellStyle name="20% - 强调文字颜色 5" xfId="60"/>
    <cellStyle name="常规 8 2" xfId="61"/>
    <cellStyle name="强调文字颜色 1" xfId="62"/>
    <cellStyle name="40% - 强调文字颜色 5 2" xfId="63"/>
    <cellStyle name="20% - 强调文字颜色 1" xfId="64"/>
    <cellStyle name="40% - 强调文字颜色 1" xfId="65"/>
    <cellStyle name="60% - 强调文字颜色 4 2" xfId="66"/>
    <cellStyle name="输出 2" xfId="67"/>
    <cellStyle name="20% - 强调文字颜色 2" xfId="68"/>
    <cellStyle name="40% - 强调文字颜色 2" xfId="69"/>
    <cellStyle name="强调文字颜色 3"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40% - 强调文字颜色 6 2" xfId="81"/>
    <cellStyle name="20% - 强调文字颜色 2 2" xfId="82"/>
    <cellStyle name="20% - 强调文字颜色 3 2" xfId="83"/>
    <cellStyle name="20% - 强调文字颜色 4 2" xfId="84"/>
    <cellStyle name="常规 3" xfId="85"/>
    <cellStyle name="20% - 强调文字颜色 5 2" xfId="86"/>
    <cellStyle name="常规 8 2 2" xfId="87"/>
    <cellStyle name="20% - 强调文字颜色 6 2" xfId="88"/>
    <cellStyle name="40% - 强调文字颜色 3 2" xfId="89"/>
    <cellStyle name="60% - 强调文字颜色 1 2" xfId="90"/>
    <cellStyle name="60% - 强调文字颜色 2 2" xfId="91"/>
    <cellStyle name="常规 5" xfId="92"/>
    <cellStyle name="60% - 强调文字颜色 3 2" xfId="93"/>
    <cellStyle name="60% - 强调文字颜色 5 2" xfId="94"/>
    <cellStyle name="60% - 强调文字颜色 6 2" xfId="95"/>
    <cellStyle name="标题 1 2" xfId="96"/>
    <cellStyle name="标题 2 2" xfId="97"/>
    <cellStyle name="标题 3 2" xfId="98"/>
    <cellStyle name="标题 4 2" xfId="99"/>
    <cellStyle name="标题 5" xfId="100"/>
    <cellStyle name="差 2" xfId="101"/>
    <cellStyle name="常规 10" xfId="102"/>
    <cellStyle name="常规 16 2" xfId="103"/>
    <cellStyle name="常规 10 2" xfId="104"/>
    <cellStyle name="常规 16 2 2" xfId="105"/>
    <cellStyle name="常规 10 2 2" xfId="106"/>
    <cellStyle name="常规 2 7" xfId="107"/>
    <cellStyle name="常规 10 3" xfId="108"/>
    <cellStyle name="常规 11" xfId="109"/>
    <cellStyle name="常规 16 3" xfId="110"/>
    <cellStyle name="常规 11 2" xfId="111"/>
    <cellStyle name="常规 11 2 2" xfId="112"/>
    <cellStyle name="常规 11 3" xfId="113"/>
    <cellStyle name="常规 2 3 2 2" xfId="114"/>
    <cellStyle name="常规 12" xfId="115"/>
    <cellStyle name="常规 12 2" xfId="116"/>
    <cellStyle name="常规 12 3" xfId="117"/>
    <cellStyle name="常规 13" xfId="118"/>
    <cellStyle name="常规 13 2" xfId="119"/>
    <cellStyle name="常规 13 2 2" xfId="120"/>
    <cellStyle name="常规 13 3" xfId="121"/>
    <cellStyle name="常规 14" xfId="122"/>
    <cellStyle name="常规 14 2" xfId="123"/>
    <cellStyle name="常规 14 2 2" xfId="124"/>
    <cellStyle name="常规 14 3" xfId="125"/>
    <cellStyle name="常规 15" xfId="126"/>
    <cellStyle name="常规 20" xfId="127"/>
    <cellStyle name="常规 15 2" xfId="128"/>
    <cellStyle name="常规 15 2 2" xfId="129"/>
    <cellStyle name="常规 15 3" xfId="130"/>
    <cellStyle name="常规 16" xfId="131"/>
    <cellStyle name="常规 21" xfId="132"/>
    <cellStyle name="常规 17" xfId="133"/>
    <cellStyle name="常规 22" xfId="134"/>
    <cellStyle name="常规 17 2" xfId="135"/>
    <cellStyle name="常规 18" xfId="136"/>
    <cellStyle name="常规 18 2" xfId="137"/>
    <cellStyle name="常规 19" xfId="138"/>
    <cellStyle name="常规 19 2" xfId="139"/>
    <cellStyle name="常规 2" xfId="140"/>
    <cellStyle name="常规 2 10" xfId="141"/>
    <cellStyle name="常规 2 11" xfId="142"/>
    <cellStyle name="常规 2 2" xfId="143"/>
    <cellStyle name="常规 2 2 2" xfId="144"/>
    <cellStyle name="常规 2 2 2 2" xfId="145"/>
    <cellStyle name="常规 2 2 3" xfId="146"/>
    <cellStyle name="常规 2 3" xfId="147"/>
    <cellStyle name="常规 2 9 2" xfId="148"/>
    <cellStyle name="常规 2 3 2" xfId="149"/>
    <cellStyle name="常规 2 3 3" xfId="150"/>
    <cellStyle name="常规 2 4" xfId="151"/>
    <cellStyle name="常规 2 4 2" xfId="152"/>
    <cellStyle name="常规 2 4 2 2" xfId="153"/>
    <cellStyle name="常规 2 4 3" xfId="154"/>
    <cellStyle name="常规 2 5" xfId="155"/>
    <cellStyle name="强调文字颜色 4 2" xfId="156"/>
    <cellStyle name="常规 2 5 2" xfId="157"/>
    <cellStyle name="常规 2 5 2 2" xfId="158"/>
    <cellStyle name="常规 2 5 3" xfId="159"/>
    <cellStyle name="常规 2 6" xfId="160"/>
    <cellStyle name="常规 2 6 2" xfId="161"/>
    <cellStyle name="常规 2 6 2 2" xfId="162"/>
    <cellStyle name="常规 2 6 3" xfId="163"/>
    <cellStyle name="常规 2 7 2" xfId="164"/>
    <cellStyle name="常规 2 8" xfId="165"/>
    <cellStyle name="输入 2" xfId="166"/>
    <cellStyle name="常规 2 8 2" xfId="167"/>
    <cellStyle name="常规 2 9" xfId="168"/>
    <cellStyle name="常规 3 2" xfId="169"/>
    <cellStyle name="常规 3 2 2" xfId="170"/>
    <cellStyle name="常规 3 2 2 2" xfId="171"/>
    <cellStyle name="常规 3 2 3" xfId="172"/>
    <cellStyle name="常规 3 3" xfId="173"/>
    <cellStyle name="常规 3 3 2" xfId="174"/>
    <cellStyle name="常规 3 3 2 2" xfId="175"/>
    <cellStyle name="常规 3 3 3" xfId="176"/>
    <cellStyle name="常规 3 4" xfId="177"/>
    <cellStyle name="常规 3 4 2" xfId="178"/>
    <cellStyle name="常规 3 4 2 2" xfId="179"/>
    <cellStyle name="常规 3 5" xfId="180"/>
    <cellStyle name="强调文字颜色 5 2" xfId="181"/>
    <cellStyle name="常规 3 5 2" xfId="182"/>
    <cellStyle name="常规 3 5 2 2" xfId="183"/>
    <cellStyle name="常规 9 3" xfId="184"/>
    <cellStyle name="常规 3 5 3" xfId="185"/>
    <cellStyle name="常规 3 6" xfId="186"/>
    <cellStyle name="常规 3 6 2" xfId="187"/>
    <cellStyle name="常规 3 6 2 2" xfId="188"/>
    <cellStyle name="常规 3 7" xfId="189"/>
    <cellStyle name="常规 3 7 2" xfId="190"/>
    <cellStyle name="常规 3 8" xfId="191"/>
    <cellStyle name="常规 4" xfId="192"/>
    <cellStyle name="常规 4 2" xfId="193"/>
    <cellStyle name="常规 4 2 2" xfId="194"/>
    <cellStyle name="常规 4 3" xfId="195"/>
    <cellStyle name="常规 5 3" xfId="196"/>
    <cellStyle name="常规 6 2" xfId="197"/>
    <cellStyle name="注释 2" xfId="198"/>
    <cellStyle name="常规 6 2 2" xfId="199"/>
    <cellStyle name="常规 6 3" xfId="200"/>
    <cellStyle name="常规 7" xfId="201"/>
    <cellStyle name="常规 7 2" xfId="202"/>
    <cellStyle name="常规 7 2 2" xfId="203"/>
    <cellStyle name="常规 8" xfId="204"/>
    <cellStyle name="常规 9" xfId="205"/>
    <cellStyle name="常规 9 2" xfId="206"/>
    <cellStyle name="常规 9 2 2" xfId="207"/>
    <cellStyle name="好 2" xfId="208"/>
    <cellStyle name="汇总 2" xfId="209"/>
    <cellStyle name="检查单元格 2" xfId="210"/>
    <cellStyle name="解释性文本 2" xfId="211"/>
    <cellStyle name="警告文本 2" xfId="212"/>
    <cellStyle name="链接单元格 2" xfId="213"/>
    <cellStyle name="强调文字颜色 1 2" xfId="214"/>
    <cellStyle name="强调文字颜色 2 2" xfId="215"/>
    <cellStyle name="强调文字颜色 3 2" xfId="216"/>
    <cellStyle name="强调文字颜色 6 2"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268" t="s">
        <v>1</v>
      </c>
    </row>
    <row r="3" spans="1:14" ht="93.75" customHeight="1">
      <c r="A3" s="269"/>
      <c r="N3" s="58"/>
    </row>
    <row r="4" ht="81.75" customHeight="1">
      <c r="A4" s="270" t="s">
        <v>2</v>
      </c>
    </row>
    <row r="5" ht="40.5" customHeight="1">
      <c r="A5" s="270" t="s">
        <v>3</v>
      </c>
    </row>
    <row r="6" ht="36.75" customHeight="1">
      <c r="A6" s="270"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G28"/>
  <sheetViews>
    <sheetView showGridLines="0" showZeros="0" workbookViewId="0" topLeftCell="A10">
      <selection activeCell="D22" sqref="D22"/>
    </sheetView>
  </sheetViews>
  <sheetFormatPr defaultColWidth="9.16015625" defaultRowHeight="12.75" customHeight="1"/>
  <cols>
    <col min="1" max="1" width="19" style="0" customWidth="1"/>
    <col min="2" max="2" width="31.66015625" style="0" customWidth="1"/>
    <col min="3" max="7" width="21.33203125" style="0" customWidth="1"/>
  </cols>
  <sheetData>
    <row r="1" ht="30" customHeight="1">
      <c r="A1" s="58" t="s">
        <v>25</v>
      </c>
    </row>
    <row r="2" spans="1:7" ht="28.5" customHeight="1">
      <c r="A2" s="116" t="s">
        <v>238</v>
      </c>
      <c r="B2" s="116"/>
      <c r="C2" s="116"/>
      <c r="D2" s="116"/>
      <c r="E2" s="116"/>
      <c r="F2" s="116"/>
      <c r="G2" s="116"/>
    </row>
    <row r="3" ht="22.5" customHeight="1">
      <c r="G3" s="4" t="s">
        <v>47</v>
      </c>
    </row>
    <row r="4" spans="1:7" ht="18.75" customHeight="1">
      <c r="A4" s="75" t="s">
        <v>168</v>
      </c>
      <c r="B4" s="75" t="s">
        <v>169</v>
      </c>
      <c r="C4" s="75" t="s">
        <v>128</v>
      </c>
      <c r="D4" s="75" t="s">
        <v>151</v>
      </c>
      <c r="E4" s="75" t="s">
        <v>152</v>
      </c>
      <c r="F4" s="75" t="s">
        <v>153</v>
      </c>
      <c r="G4" s="75" t="s">
        <v>154</v>
      </c>
    </row>
    <row r="5" spans="1:7" ht="18.75" customHeight="1">
      <c r="A5" s="117" t="s">
        <v>138</v>
      </c>
      <c r="B5" s="118" t="s">
        <v>138</v>
      </c>
      <c r="C5" s="65">
        <v>1</v>
      </c>
      <c r="D5" s="65">
        <v>2</v>
      </c>
      <c r="E5" s="65">
        <v>3</v>
      </c>
      <c r="F5" s="65">
        <v>4</v>
      </c>
      <c r="G5" s="65" t="s">
        <v>239</v>
      </c>
    </row>
    <row r="6" spans="1:7" ht="18.75" customHeight="1">
      <c r="A6" s="119"/>
      <c r="B6" s="120" t="s">
        <v>128</v>
      </c>
      <c r="C6" s="121">
        <f>C7+C12+C19+C23+C26</f>
        <v>583.3000000000001</v>
      </c>
      <c r="D6" s="122"/>
      <c r="E6" s="122"/>
      <c r="F6" s="68"/>
      <c r="G6" s="68"/>
    </row>
    <row r="7" spans="1:7" ht="18.75" customHeight="1">
      <c r="A7" s="123" t="s">
        <v>170</v>
      </c>
      <c r="B7" s="123" t="s">
        <v>171</v>
      </c>
      <c r="C7" s="122">
        <f>C8+C9+C10+C11</f>
        <v>440.14</v>
      </c>
      <c r="D7" s="122">
        <f>D8+D9+D10+D11</f>
        <v>440.14</v>
      </c>
      <c r="E7" s="122"/>
      <c r="F7" s="124"/>
      <c r="G7" s="124"/>
    </row>
    <row r="8" spans="1:7" ht="18.75" customHeight="1">
      <c r="A8" s="125" t="s">
        <v>172</v>
      </c>
      <c r="B8" s="125" t="s">
        <v>173</v>
      </c>
      <c r="C8" s="126">
        <f>SUM(D8:F8)</f>
        <v>243.78</v>
      </c>
      <c r="D8" s="126">
        <v>243.78</v>
      </c>
      <c r="E8" s="127"/>
      <c r="F8" s="124"/>
      <c r="G8" s="124"/>
    </row>
    <row r="9" spans="1:7" ht="18.75" customHeight="1">
      <c r="A9" s="128" t="s">
        <v>174</v>
      </c>
      <c r="B9" s="125" t="s">
        <v>175</v>
      </c>
      <c r="C9" s="126">
        <f>SUM(D9:F9)</f>
        <v>71.96</v>
      </c>
      <c r="D9" s="126">
        <v>71.96</v>
      </c>
      <c r="E9" s="127"/>
      <c r="F9" s="124"/>
      <c r="G9" s="124"/>
    </row>
    <row r="10" spans="1:7" ht="18.75" customHeight="1">
      <c r="A10" s="128" t="s">
        <v>176</v>
      </c>
      <c r="B10" s="125" t="s">
        <v>177</v>
      </c>
      <c r="C10" s="126">
        <f>SUM(D10:F10)</f>
        <v>32.95</v>
      </c>
      <c r="D10" s="126">
        <v>32.95</v>
      </c>
      <c r="E10" s="127"/>
      <c r="F10" s="63"/>
      <c r="G10" s="63"/>
    </row>
    <row r="11" spans="1:7" ht="18.75" customHeight="1">
      <c r="A11" s="129" t="s">
        <v>178</v>
      </c>
      <c r="B11" s="129" t="s">
        <v>179</v>
      </c>
      <c r="C11" s="126">
        <f>SUM(D11:F11)</f>
        <v>91.45</v>
      </c>
      <c r="D11" s="126">
        <v>91.45</v>
      </c>
      <c r="E11" s="127"/>
      <c r="F11" s="63"/>
      <c r="G11" s="63"/>
    </row>
    <row r="12" spans="1:7" ht="18.75" customHeight="1">
      <c r="A12" s="123" t="s">
        <v>180</v>
      </c>
      <c r="B12" s="123" t="s">
        <v>181</v>
      </c>
      <c r="C12" s="122">
        <f>SUM(C13:C18)</f>
        <v>115.55000000000001</v>
      </c>
      <c r="D12" s="122">
        <f>SUM(D13:D18)</f>
        <v>13.5</v>
      </c>
      <c r="E12" s="122">
        <f>SUM(E13:E18)</f>
        <v>102.05</v>
      </c>
      <c r="F12" s="130">
        <f>F14+F18</f>
        <v>0</v>
      </c>
      <c r="G12" s="130"/>
    </row>
    <row r="13" spans="1:7" ht="18.75" customHeight="1">
      <c r="A13" s="129" t="s">
        <v>182</v>
      </c>
      <c r="B13" s="129" t="s">
        <v>183</v>
      </c>
      <c r="C13" s="127">
        <f aca="true" t="shared" si="0" ref="C13:C18">SUM(D13:F13)</f>
        <v>59.65</v>
      </c>
      <c r="D13" s="126">
        <v>13.5</v>
      </c>
      <c r="E13" s="127">
        <v>46.15</v>
      </c>
      <c r="F13" s="63"/>
      <c r="G13" s="63"/>
    </row>
    <row r="14" spans="1:7" ht="18.75" customHeight="1">
      <c r="A14" s="129" t="s">
        <v>184</v>
      </c>
      <c r="B14" s="129" t="s">
        <v>185</v>
      </c>
      <c r="C14" s="127">
        <f t="shared" si="0"/>
        <v>12</v>
      </c>
      <c r="D14" s="126"/>
      <c r="E14" s="127">
        <v>12</v>
      </c>
      <c r="F14" s="63"/>
      <c r="G14" s="63"/>
    </row>
    <row r="15" spans="1:7" ht="18.75" customHeight="1">
      <c r="A15" s="129" t="s">
        <v>186</v>
      </c>
      <c r="B15" s="129" t="s">
        <v>187</v>
      </c>
      <c r="C15" s="127">
        <f t="shared" si="0"/>
        <v>6.9</v>
      </c>
      <c r="D15" s="126"/>
      <c r="E15" s="127">
        <v>6.9</v>
      </c>
      <c r="F15" s="63"/>
      <c r="G15" s="63"/>
    </row>
    <row r="16" spans="1:7" ht="18.75" customHeight="1">
      <c r="A16" s="125" t="s">
        <v>188</v>
      </c>
      <c r="B16" s="125" t="s">
        <v>189</v>
      </c>
      <c r="C16" s="127">
        <f t="shared" si="0"/>
        <v>8</v>
      </c>
      <c r="D16" s="126"/>
      <c r="E16" s="127">
        <v>8</v>
      </c>
      <c r="F16" s="63"/>
      <c r="G16" s="63"/>
    </row>
    <row r="17" spans="1:7" ht="18.75" customHeight="1">
      <c r="A17" s="125" t="s">
        <v>190</v>
      </c>
      <c r="B17" s="125" t="s">
        <v>191</v>
      </c>
      <c r="C17" s="127">
        <f t="shared" si="0"/>
        <v>5</v>
      </c>
      <c r="D17" s="126"/>
      <c r="E17" s="127">
        <v>5</v>
      </c>
      <c r="F17" s="63"/>
      <c r="G17" s="63"/>
    </row>
    <row r="18" spans="1:7" ht="15.75" customHeight="1">
      <c r="A18" s="125" t="s">
        <v>192</v>
      </c>
      <c r="B18" s="125" t="s">
        <v>193</v>
      </c>
      <c r="C18" s="127">
        <f t="shared" si="0"/>
        <v>24</v>
      </c>
      <c r="D18" s="126"/>
      <c r="E18" s="127">
        <v>24</v>
      </c>
      <c r="F18" s="107"/>
      <c r="G18" s="107"/>
    </row>
    <row r="19" spans="1:7" ht="18.75" customHeight="1">
      <c r="A19" s="123" t="s">
        <v>194</v>
      </c>
      <c r="B19" s="123" t="s">
        <v>195</v>
      </c>
      <c r="C19" s="122">
        <f>G19</f>
        <v>0</v>
      </c>
      <c r="D19" s="122"/>
      <c r="E19" s="122"/>
      <c r="F19" s="130"/>
      <c r="G19" s="130"/>
    </row>
    <row r="20" spans="1:7" ht="15.75" customHeight="1">
      <c r="A20" s="125" t="s">
        <v>240</v>
      </c>
      <c r="B20" s="125" t="s">
        <v>241</v>
      </c>
      <c r="C20" s="127">
        <f>G20</f>
        <v>0</v>
      </c>
      <c r="D20" s="126"/>
      <c r="E20" s="127"/>
      <c r="F20" s="107"/>
      <c r="G20" s="107"/>
    </row>
    <row r="21" spans="1:7" ht="15.75" customHeight="1">
      <c r="A21" s="125" t="s">
        <v>240</v>
      </c>
      <c r="B21" s="125" t="s">
        <v>242</v>
      </c>
      <c r="C21" s="127">
        <f>G21</f>
        <v>0</v>
      </c>
      <c r="D21" s="126"/>
      <c r="E21" s="127"/>
      <c r="F21" s="107"/>
      <c r="G21" s="107"/>
    </row>
    <row r="22" spans="1:7" ht="15.75" customHeight="1">
      <c r="A22" s="125" t="s">
        <v>240</v>
      </c>
      <c r="B22" s="125" t="s">
        <v>243</v>
      </c>
      <c r="C22" s="127">
        <f>G22</f>
        <v>0</v>
      </c>
      <c r="D22" s="126"/>
      <c r="E22" s="127"/>
      <c r="F22" s="107"/>
      <c r="G22" s="107"/>
    </row>
    <row r="23" spans="1:7" ht="18.75" customHeight="1">
      <c r="A23" s="123" t="s">
        <v>200</v>
      </c>
      <c r="B23" s="123" t="s">
        <v>201</v>
      </c>
      <c r="C23" s="122">
        <f>C24+C25</f>
        <v>0</v>
      </c>
      <c r="D23" s="122"/>
      <c r="E23" s="122"/>
      <c r="F23" s="63"/>
      <c r="G23" s="63"/>
    </row>
    <row r="24" spans="1:7" ht="18.75" customHeight="1">
      <c r="A24" s="125" t="s">
        <v>202</v>
      </c>
      <c r="B24" s="125" t="s">
        <v>203</v>
      </c>
      <c r="C24" s="127"/>
      <c r="D24" s="126"/>
      <c r="E24" s="127"/>
      <c r="F24" s="107"/>
      <c r="G24" s="107"/>
    </row>
    <row r="25" spans="1:7" ht="12.75" customHeight="1">
      <c r="A25" s="125" t="s">
        <v>204</v>
      </c>
      <c r="B25" s="125" t="s">
        <v>205</v>
      </c>
      <c r="C25" s="127">
        <f>E25+G25</f>
        <v>0</v>
      </c>
      <c r="D25" s="126"/>
      <c r="E25" s="127"/>
      <c r="F25" s="107"/>
      <c r="G25" s="107"/>
    </row>
    <row r="26" spans="1:7" ht="12.75" customHeight="1">
      <c r="A26" s="123" t="s">
        <v>206</v>
      </c>
      <c r="B26" s="123" t="s">
        <v>207</v>
      </c>
      <c r="C26" s="122">
        <f>C27+C28</f>
        <v>27.61</v>
      </c>
      <c r="D26" s="122">
        <f>SUM(D27:D28)</f>
        <v>27.61</v>
      </c>
      <c r="E26" s="122"/>
      <c r="F26" s="107"/>
      <c r="G26" s="107"/>
    </row>
    <row r="27" spans="1:7" ht="12.75" customHeight="1">
      <c r="A27" s="125" t="s">
        <v>208</v>
      </c>
      <c r="B27" s="125" t="s">
        <v>209</v>
      </c>
      <c r="C27" s="127">
        <f>D27</f>
        <v>9.01</v>
      </c>
      <c r="D27" s="127">
        <v>9.01</v>
      </c>
      <c r="E27" s="122"/>
      <c r="F27" s="107"/>
      <c r="G27" s="107"/>
    </row>
    <row r="28" spans="1:7" ht="12.75" customHeight="1">
      <c r="A28" s="125" t="s">
        <v>210</v>
      </c>
      <c r="B28" s="125" t="s">
        <v>211</v>
      </c>
      <c r="C28" s="127">
        <f>D28</f>
        <v>18.6</v>
      </c>
      <c r="D28" s="127">
        <v>18.6</v>
      </c>
      <c r="E28" s="127"/>
      <c r="F28" s="63"/>
      <c r="G28" s="63"/>
    </row>
  </sheetData>
  <sheetProtection/>
  <printOptions horizontalCentered="1"/>
  <pageMargins left="0.59" right="0.59" top="0.5" bottom="0.45" header="0.5" footer="0.5"/>
  <pageSetup fitToHeight="1000" horizontalDpi="600" verticalDpi="600" orientation="landscape" paperSize="9" scale="97"/>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0" t="s">
        <v>27</v>
      </c>
      <c r="B1" s="91"/>
      <c r="C1" s="91"/>
      <c r="D1" s="91"/>
      <c r="E1" s="91"/>
      <c r="F1" s="92"/>
    </row>
    <row r="2" spans="1:6" ht="16.5" customHeight="1">
      <c r="A2" s="93" t="s">
        <v>28</v>
      </c>
      <c r="B2" s="93"/>
      <c r="C2" s="93"/>
      <c r="D2" s="93"/>
      <c r="E2" s="93"/>
      <c r="F2" s="93"/>
    </row>
    <row r="3" spans="1:6" ht="16.5" customHeight="1">
      <c r="A3" s="94"/>
      <c r="B3" s="94"/>
      <c r="C3" s="95"/>
      <c r="D3" s="95"/>
      <c r="E3" s="96"/>
      <c r="F3" s="96" t="s">
        <v>47</v>
      </c>
    </row>
    <row r="4" spans="1:6" ht="16.5" customHeight="1">
      <c r="A4" s="97" t="s">
        <v>48</v>
      </c>
      <c r="B4" s="97"/>
      <c r="C4" s="97" t="s">
        <v>49</v>
      </c>
      <c r="D4" s="97"/>
      <c r="E4" s="97"/>
      <c r="F4" s="97"/>
    </row>
    <row r="5" spans="1:6" ht="16.5" customHeight="1">
      <c r="A5" s="97" t="s">
        <v>50</v>
      </c>
      <c r="B5" s="97" t="s">
        <v>51</v>
      </c>
      <c r="C5" s="97" t="s">
        <v>52</v>
      </c>
      <c r="D5" s="98" t="s">
        <v>51</v>
      </c>
      <c r="E5" s="97" t="s">
        <v>53</v>
      </c>
      <c r="F5" s="97" t="s">
        <v>51</v>
      </c>
    </row>
    <row r="6" spans="1:6" ht="16.5" customHeight="1">
      <c r="A6" s="99" t="s">
        <v>244</v>
      </c>
      <c r="B6" s="100"/>
      <c r="C6" s="101" t="s">
        <v>245</v>
      </c>
      <c r="D6" s="102"/>
      <c r="E6" s="103" t="s">
        <v>246</v>
      </c>
      <c r="F6" s="104">
        <f>SUM(F7:F10)</f>
        <v>0</v>
      </c>
    </row>
    <row r="7" spans="1:6" ht="16.5" customHeight="1">
      <c r="A7" s="105"/>
      <c r="B7" s="100"/>
      <c r="C7" s="101" t="s">
        <v>247</v>
      </c>
      <c r="D7" s="102"/>
      <c r="E7" s="106" t="s">
        <v>248</v>
      </c>
      <c r="F7" s="107"/>
    </row>
    <row r="8" spans="1:8" ht="16.5" customHeight="1">
      <c r="A8" s="105"/>
      <c r="B8" s="100"/>
      <c r="C8" s="101" t="s">
        <v>249</v>
      </c>
      <c r="D8" s="102"/>
      <c r="E8" s="106" t="s">
        <v>250</v>
      </c>
      <c r="F8" s="107"/>
      <c r="H8" s="58"/>
    </row>
    <row r="9" spans="1:6" ht="16.5" customHeight="1">
      <c r="A9" s="99"/>
      <c r="B9" s="100"/>
      <c r="C9" s="101" t="s">
        <v>251</v>
      </c>
      <c r="D9" s="102"/>
      <c r="E9" s="106" t="s">
        <v>252</v>
      </c>
      <c r="F9" s="107"/>
    </row>
    <row r="10" spans="1:7" ht="16.5" customHeight="1">
      <c r="A10" s="99"/>
      <c r="B10" s="100"/>
      <c r="C10" s="101" t="s">
        <v>253</v>
      </c>
      <c r="D10" s="102"/>
      <c r="E10" s="106" t="s">
        <v>254</v>
      </c>
      <c r="F10" s="107"/>
      <c r="G10" s="58"/>
    </row>
    <row r="11" spans="1:7" ht="16.5" customHeight="1">
      <c r="A11" s="105"/>
      <c r="B11" s="100"/>
      <c r="C11" s="101" t="s">
        <v>255</v>
      </c>
      <c r="D11" s="102"/>
      <c r="E11" s="106" t="s">
        <v>256</v>
      </c>
      <c r="F11" s="104">
        <f>SUM(F12:F21)</f>
        <v>0</v>
      </c>
      <c r="G11" s="58"/>
    </row>
    <row r="12" spans="1:7" ht="16.5" customHeight="1">
      <c r="A12" s="105"/>
      <c r="B12" s="100"/>
      <c r="C12" s="101" t="s">
        <v>257</v>
      </c>
      <c r="D12" s="102"/>
      <c r="E12" s="106" t="s">
        <v>248</v>
      </c>
      <c r="F12" s="107"/>
      <c r="G12" s="58"/>
    </row>
    <row r="13" spans="1:7" ht="16.5" customHeight="1">
      <c r="A13" s="108"/>
      <c r="B13" s="100"/>
      <c r="C13" s="101" t="s">
        <v>258</v>
      </c>
      <c r="D13" s="102"/>
      <c r="E13" s="106" t="s">
        <v>250</v>
      </c>
      <c r="F13" s="107"/>
      <c r="G13" s="58"/>
    </row>
    <row r="14" spans="1:6" ht="16.5" customHeight="1">
      <c r="A14" s="108"/>
      <c r="B14" s="100"/>
      <c r="C14" s="101" t="s">
        <v>259</v>
      </c>
      <c r="D14" s="102"/>
      <c r="E14" s="106" t="s">
        <v>252</v>
      </c>
      <c r="F14" s="107"/>
    </row>
    <row r="15" spans="1:6" ht="16.5" customHeight="1">
      <c r="A15" s="108"/>
      <c r="B15" s="100"/>
      <c r="C15" s="101" t="s">
        <v>260</v>
      </c>
      <c r="D15" s="102"/>
      <c r="E15" s="106" t="s">
        <v>261</v>
      </c>
      <c r="F15" s="107"/>
    </row>
    <row r="16" spans="1:8" ht="16.5" customHeight="1">
      <c r="A16" s="68"/>
      <c r="B16" s="109"/>
      <c r="C16" s="101" t="s">
        <v>262</v>
      </c>
      <c r="D16" s="102"/>
      <c r="E16" s="106" t="s">
        <v>263</v>
      </c>
      <c r="F16" s="107"/>
      <c r="H16" s="58"/>
    </row>
    <row r="17" spans="1:6" ht="16.5" customHeight="1">
      <c r="A17" s="70"/>
      <c r="B17" s="109"/>
      <c r="C17" s="101" t="s">
        <v>264</v>
      </c>
      <c r="D17" s="102"/>
      <c r="E17" s="106" t="s">
        <v>265</v>
      </c>
      <c r="F17" s="107"/>
    </row>
    <row r="18" spans="1:6" ht="16.5" customHeight="1">
      <c r="A18" s="70"/>
      <c r="B18" s="109"/>
      <c r="C18" s="101" t="s">
        <v>266</v>
      </c>
      <c r="D18" s="102"/>
      <c r="E18" s="106" t="s">
        <v>267</v>
      </c>
      <c r="F18" s="107"/>
    </row>
    <row r="19" spans="1:6" ht="16.5" customHeight="1">
      <c r="A19" s="108"/>
      <c r="B19" s="109"/>
      <c r="C19" s="101" t="s">
        <v>268</v>
      </c>
      <c r="D19" s="102"/>
      <c r="E19" s="106" t="s">
        <v>269</v>
      </c>
      <c r="F19" s="107"/>
    </row>
    <row r="20" spans="1:6" ht="16.5" customHeight="1">
      <c r="A20" s="108"/>
      <c r="B20" s="100"/>
      <c r="C20" s="101" t="s">
        <v>270</v>
      </c>
      <c r="D20" s="102"/>
      <c r="E20" s="106" t="s">
        <v>271</v>
      </c>
      <c r="F20" s="107"/>
    </row>
    <row r="21" spans="1:6" ht="16.5" customHeight="1">
      <c r="A21" s="68"/>
      <c r="B21" s="100"/>
      <c r="C21" s="70"/>
      <c r="D21" s="102"/>
      <c r="E21" s="106" t="s">
        <v>272</v>
      </c>
      <c r="F21" s="107"/>
    </row>
    <row r="22" spans="1:6" ht="16.5" customHeight="1">
      <c r="A22" s="70"/>
      <c r="B22" s="100"/>
      <c r="C22" s="70"/>
      <c r="D22" s="102"/>
      <c r="E22" s="110" t="s">
        <v>273</v>
      </c>
      <c r="F22" s="107"/>
    </row>
    <row r="23" spans="1:6" ht="16.5" customHeight="1">
      <c r="A23" s="70"/>
      <c r="B23" s="100"/>
      <c r="C23" s="70"/>
      <c r="D23" s="102"/>
      <c r="E23" s="110" t="s">
        <v>274</v>
      </c>
      <c r="F23" s="107"/>
    </row>
    <row r="24" spans="1:6" ht="16.5" customHeight="1">
      <c r="A24" s="70"/>
      <c r="B24" s="100"/>
      <c r="C24" s="101"/>
      <c r="D24" s="111"/>
      <c r="E24" s="110" t="s">
        <v>275</v>
      </c>
      <c r="F24" s="107"/>
    </row>
    <row r="25" spans="1:6" ht="16.5" customHeight="1">
      <c r="A25" s="70"/>
      <c r="B25" s="100"/>
      <c r="C25" s="101"/>
      <c r="D25" s="111"/>
      <c r="E25" s="99"/>
      <c r="F25" s="112"/>
    </row>
    <row r="26" spans="1:6" ht="16.5" customHeight="1">
      <c r="A26" s="98" t="s">
        <v>112</v>
      </c>
      <c r="B26" s="113">
        <f>B6</f>
        <v>0</v>
      </c>
      <c r="C26" s="98" t="s">
        <v>113</v>
      </c>
      <c r="D26" s="114">
        <f>SUM(D6:D20)</f>
        <v>0</v>
      </c>
      <c r="E26" s="98" t="s">
        <v>113</v>
      </c>
      <c r="F26" s="115">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workbookViewId="0" topLeftCell="A1">
      <selection activeCell="D12" sqref="D1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31</v>
      </c>
    </row>
    <row r="2" spans="1:4" ht="28.5" customHeight="1">
      <c r="A2" s="60" t="s">
        <v>32</v>
      </c>
      <c r="B2" s="60"/>
      <c r="C2" s="60"/>
      <c r="D2" s="60"/>
    </row>
    <row r="3" ht="24" customHeight="1">
      <c r="D3" s="86" t="s">
        <v>47</v>
      </c>
    </row>
    <row r="4" spans="1:4" ht="26.25" customHeight="1">
      <c r="A4" s="75" t="s">
        <v>123</v>
      </c>
      <c r="B4" s="64" t="s">
        <v>276</v>
      </c>
      <c r="C4" s="75" t="s">
        <v>277</v>
      </c>
      <c r="D4" s="75" t="s">
        <v>278</v>
      </c>
    </row>
    <row r="5" spans="1:4" ht="26.25" customHeight="1">
      <c r="A5" s="65" t="s">
        <v>138</v>
      </c>
      <c r="B5" s="65" t="s">
        <v>138</v>
      </c>
      <c r="C5" s="65" t="s">
        <v>138</v>
      </c>
      <c r="D5" s="67" t="s">
        <v>138</v>
      </c>
    </row>
    <row r="6" spans="1:4" s="85" customFormat="1" ht="27.75" customHeight="1">
      <c r="A6" s="67">
        <v>704001</v>
      </c>
      <c r="B6" s="87" t="s">
        <v>279</v>
      </c>
      <c r="C6" s="88">
        <v>11</v>
      </c>
      <c r="D6" s="89" t="s">
        <v>280</v>
      </c>
    </row>
    <row r="7" spans="1:4" s="85" customFormat="1" ht="27.75" customHeight="1">
      <c r="A7" s="67">
        <v>704001</v>
      </c>
      <c r="B7" s="87" t="s">
        <v>281</v>
      </c>
      <c r="C7" s="88">
        <v>30</v>
      </c>
      <c r="D7" s="89" t="s">
        <v>282</v>
      </c>
    </row>
    <row r="8" spans="1:4" s="85" customFormat="1" ht="27.75" customHeight="1">
      <c r="A8" s="67">
        <v>704001</v>
      </c>
      <c r="B8" s="87" t="s">
        <v>283</v>
      </c>
      <c r="C8" s="88">
        <v>318</v>
      </c>
      <c r="D8" s="66" t="s">
        <v>284</v>
      </c>
    </row>
    <row r="9" spans="1:4" s="85" customFormat="1" ht="27.75" customHeight="1">
      <c r="A9" s="67">
        <v>704001</v>
      </c>
      <c r="B9" s="67" t="s">
        <v>285</v>
      </c>
      <c r="C9" s="88">
        <v>100</v>
      </c>
      <c r="D9" s="67" t="s">
        <v>286</v>
      </c>
    </row>
    <row r="10" spans="1:4" s="85" customFormat="1" ht="27.75" customHeight="1">
      <c r="A10" s="67">
        <v>704001</v>
      </c>
      <c r="B10" s="67" t="s">
        <v>287</v>
      </c>
      <c r="C10" s="88">
        <v>40</v>
      </c>
      <c r="D10" s="67" t="s">
        <v>288</v>
      </c>
    </row>
    <row r="11" spans="1:4" s="85" customFormat="1" ht="27.75" customHeight="1">
      <c r="A11" s="67">
        <v>704001</v>
      </c>
      <c r="B11" s="67" t="s">
        <v>289</v>
      </c>
      <c r="C11" s="88">
        <v>30</v>
      </c>
      <c r="D11" s="67" t="s">
        <v>290</v>
      </c>
    </row>
    <row r="12" spans="1:4" s="85" customFormat="1" ht="27.75" customHeight="1">
      <c r="A12" s="67">
        <v>704001</v>
      </c>
      <c r="B12" s="67" t="s">
        <v>291</v>
      </c>
      <c r="C12" s="88">
        <v>22.82</v>
      </c>
      <c r="D12" s="67" t="s">
        <v>292</v>
      </c>
    </row>
    <row r="13" spans="1:4" s="85" customFormat="1" ht="27.75" customHeight="1">
      <c r="A13" s="67">
        <v>704001</v>
      </c>
      <c r="B13" s="67" t="s">
        <v>293</v>
      </c>
      <c r="C13" s="88">
        <v>134.76</v>
      </c>
      <c r="D13" s="67" t="s">
        <v>294</v>
      </c>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9" sqref="M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4" customHeight="1">
      <c r="A1" s="58" t="s">
        <v>33</v>
      </c>
    </row>
    <row r="2" spans="1:14" ht="23.25" customHeight="1">
      <c r="A2" s="60" t="s">
        <v>34</v>
      </c>
      <c r="B2" s="60"/>
      <c r="C2" s="60"/>
      <c r="D2" s="60"/>
      <c r="E2" s="60"/>
      <c r="F2" s="60"/>
      <c r="G2" s="60"/>
      <c r="H2" s="60"/>
      <c r="I2" s="60"/>
      <c r="J2" s="60"/>
      <c r="K2" s="60"/>
      <c r="L2" s="60"/>
      <c r="M2" s="60"/>
      <c r="N2" s="60"/>
    </row>
    <row r="3" spans="13:14" ht="26.25" customHeight="1">
      <c r="M3" s="82" t="s">
        <v>47</v>
      </c>
      <c r="N3" s="82"/>
    </row>
    <row r="4" spans="1:14" ht="22.5" customHeight="1">
      <c r="A4" s="63" t="s">
        <v>295</v>
      </c>
      <c r="B4" s="63"/>
      <c r="C4" s="63"/>
      <c r="D4" s="63" t="s">
        <v>123</v>
      </c>
      <c r="E4" s="72" t="s">
        <v>296</v>
      </c>
      <c r="F4" s="63" t="s">
        <v>297</v>
      </c>
      <c r="G4" s="73" t="s">
        <v>298</v>
      </c>
      <c r="H4" s="74" t="s">
        <v>299</v>
      </c>
      <c r="I4" s="63" t="s">
        <v>300</v>
      </c>
      <c r="J4" s="63" t="s">
        <v>168</v>
      </c>
      <c r="K4" s="63"/>
      <c r="L4" s="83" t="s">
        <v>301</v>
      </c>
      <c r="M4" s="63" t="s">
        <v>302</v>
      </c>
      <c r="N4" s="61" t="s">
        <v>303</v>
      </c>
    </row>
    <row r="5" spans="1:14" ht="22.5" customHeight="1">
      <c r="A5" s="75" t="s">
        <v>304</v>
      </c>
      <c r="B5" s="75" t="s">
        <v>305</v>
      </c>
      <c r="C5" s="75" t="s">
        <v>306</v>
      </c>
      <c r="D5" s="63"/>
      <c r="E5" s="72"/>
      <c r="F5" s="63"/>
      <c r="G5" s="76"/>
      <c r="H5" s="74"/>
      <c r="I5" s="63"/>
      <c r="J5" s="63" t="s">
        <v>304</v>
      </c>
      <c r="K5" s="63" t="s">
        <v>305</v>
      </c>
      <c r="L5" s="84"/>
      <c r="M5" s="63"/>
      <c r="N5" s="61"/>
    </row>
    <row r="6" spans="1:14" ht="22.5" customHeight="1">
      <c r="A6" s="75" t="s">
        <v>138</v>
      </c>
      <c r="B6" s="75" t="s">
        <v>138</v>
      </c>
      <c r="C6" s="75" t="s">
        <v>138</v>
      </c>
      <c r="D6" s="65" t="s">
        <v>138</v>
      </c>
      <c r="E6" s="65" t="s">
        <v>138</v>
      </c>
      <c r="F6" s="77" t="s">
        <v>138</v>
      </c>
      <c r="G6" s="65" t="s">
        <v>138</v>
      </c>
      <c r="H6" s="65" t="s">
        <v>138</v>
      </c>
      <c r="I6" s="65" t="s">
        <v>138</v>
      </c>
      <c r="J6" s="63" t="s">
        <v>138</v>
      </c>
      <c r="K6" s="63" t="s">
        <v>138</v>
      </c>
      <c r="L6" s="65" t="s">
        <v>138</v>
      </c>
      <c r="M6" s="65" t="s">
        <v>138</v>
      </c>
      <c r="N6" s="65" t="s">
        <v>138</v>
      </c>
    </row>
    <row r="7" spans="1:14" ht="22.5" customHeight="1">
      <c r="A7" s="75"/>
      <c r="B7" s="75"/>
      <c r="C7" s="75"/>
      <c r="D7" s="78"/>
      <c r="E7" s="78"/>
      <c r="F7" s="78"/>
      <c r="G7" s="78"/>
      <c r="H7" s="78"/>
      <c r="I7" s="78"/>
      <c r="J7" s="63"/>
      <c r="K7" s="63"/>
      <c r="L7" s="78"/>
      <c r="M7" s="78"/>
      <c r="N7" s="78"/>
    </row>
    <row r="8" spans="1:14" ht="22.5" customHeight="1">
      <c r="A8" s="75"/>
      <c r="B8" s="75"/>
      <c r="C8" s="75"/>
      <c r="D8" s="78"/>
      <c r="E8" s="79"/>
      <c r="F8" s="80"/>
      <c r="G8" s="80"/>
      <c r="H8" s="80"/>
      <c r="I8" s="78"/>
      <c r="J8" s="63"/>
      <c r="K8" s="63"/>
      <c r="L8" s="78"/>
      <c r="M8" s="78"/>
      <c r="N8" s="78"/>
    </row>
    <row r="9" spans="1:14" ht="22.5" customHeight="1">
      <c r="A9" s="75"/>
      <c r="B9" s="75"/>
      <c r="C9" s="75"/>
      <c r="D9" s="78"/>
      <c r="E9" s="81"/>
      <c r="F9" s="80"/>
      <c r="G9" s="80"/>
      <c r="H9" s="80"/>
      <c r="I9" s="78"/>
      <c r="J9" s="63"/>
      <c r="K9" s="63"/>
      <c r="L9" s="78"/>
      <c r="M9" s="78"/>
      <c r="N9" s="80"/>
    </row>
    <row r="10" spans="1:14" ht="22.5" customHeight="1">
      <c r="A10" s="75"/>
      <c r="B10" s="75"/>
      <c r="C10" s="75"/>
      <c r="D10" s="78"/>
      <c r="E10" s="80"/>
      <c r="F10" s="80"/>
      <c r="G10" s="80"/>
      <c r="H10" s="80"/>
      <c r="I10" s="78"/>
      <c r="J10" s="63"/>
      <c r="K10" s="63"/>
      <c r="L10" s="78"/>
      <c r="M10" s="78"/>
      <c r="N10" s="80"/>
    </row>
    <row r="11" spans="1:14" ht="22.5" customHeight="1">
      <c r="A11" s="75"/>
      <c r="B11" s="75"/>
      <c r="C11" s="75"/>
      <c r="D11" s="78"/>
      <c r="E11" s="80"/>
      <c r="F11" s="80"/>
      <c r="G11" s="80"/>
      <c r="H11" s="78"/>
      <c r="I11" s="78"/>
      <c r="J11" s="63"/>
      <c r="K11" s="63"/>
      <c r="L11" s="78"/>
      <c r="M11" s="78"/>
      <c r="N11" s="80"/>
    </row>
    <row r="12" spans="1:14" ht="22.5" customHeight="1">
      <c r="A12" s="75"/>
      <c r="B12" s="75"/>
      <c r="C12" s="75"/>
      <c r="D12" s="68"/>
      <c r="E12" s="70"/>
      <c r="F12" s="70"/>
      <c r="G12" s="70"/>
      <c r="H12" s="68"/>
      <c r="I12" s="68"/>
      <c r="J12" s="63"/>
      <c r="K12" s="63"/>
      <c r="L12" s="68"/>
      <c r="M12" s="68"/>
      <c r="N12" s="70"/>
    </row>
    <row r="13" spans="1:14" ht="22.5" customHeight="1">
      <c r="A13" s="75"/>
      <c r="B13" s="75"/>
      <c r="C13" s="75"/>
      <c r="D13" s="68"/>
      <c r="E13" s="70"/>
      <c r="F13" s="70"/>
      <c r="G13" s="70"/>
      <c r="H13" s="68"/>
      <c r="I13" s="68"/>
      <c r="J13" s="63"/>
      <c r="K13" s="63"/>
      <c r="L13" s="68"/>
      <c r="M13" s="68"/>
      <c r="N13" s="68"/>
    </row>
    <row r="14" spans="1:14" ht="22.5" customHeight="1">
      <c r="A14" s="75"/>
      <c r="B14" s="75"/>
      <c r="C14" s="75"/>
      <c r="D14" s="68"/>
      <c r="E14" s="70"/>
      <c r="F14" s="70"/>
      <c r="G14" s="70"/>
      <c r="H14" s="68"/>
      <c r="I14" s="68"/>
      <c r="J14" s="63"/>
      <c r="K14" s="63"/>
      <c r="L14" s="68"/>
      <c r="M14" s="68"/>
      <c r="N14" s="68"/>
    </row>
    <row r="15" spans="1:14" ht="22.5" customHeight="1">
      <c r="A15" s="75"/>
      <c r="B15" s="75"/>
      <c r="C15" s="75"/>
      <c r="D15" s="68"/>
      <c r="E15" s="70"/>
      <c r="F15" s="70"/>
      <c r="G15" s="70"/>
      <c r="H15" s="68"/>
      <c r="I15" s="70"/>
      <c r="J15" s="63"/>
      <c r="K15" s="63"/>
      <c r="L15" s="70"/>
      <c r="M15" s="68"/>
      <c r="N15" s="70"/>
    </row>
    <row r="16" ht="31.5" customHeight="1">
      <c r="M16" s="58"/>
    </row>
    <row r="17" ht="31.5" customHeight="1">
      <c r="M17" s="58"/>
    </row>
    <row r="18" ht="12.75" customHeight="1">
      <c r="M18" s="58"/>
    </row>
    <row r="19" ht="12.75" customHeight="1">
      <c r="M19" s="58"/>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T12" sqref="T12"/>
    </sheetView>
  </sheetViews>
  <sheetFormatPr defaultColWidth="9.16015625" defaultRowHeight="12.75" customHeight="1"/>
  <cols>
    <col min="1" max="1" width="11.66015625" style="0" customWidth="1"/>
    <col min="2" max="2" width="23.66015625" style="0" customWidth="1"/>
    <col min="3" max="3" width="10.66015625" style="0" customWidth="1"/>
    <col min="4" max="4" width="8.5" style="0" customWidth="1"/>
    <col min="5" max="6" width="11.83203125" style="0" customWidth="1"/>
    <col min="7" max="7" width="9.33203125" style="0" customWidth="1"/>
    <col min="8" max="8" width="11.83203125" style="0" customWidth="1"/>
    <col min="9" max="9" width="17.16015625" style="0" customWidth="1"/>
    <col min="10" max="11" width="6.83203125" style="0" customWidth="1"/>
    <col min="12" max="12" width="14.16015625" style="0" customWidth="1"/>
    <col min="13" max="13" width="7.66015625" style="0" customWidth="1"/>
    <col min="14" max="18" width="9.16015625" style="0" customWidth="1"/>
    <col min="19" max="19" width="6.83203125" style="0" customWidth="1"/>
    <col min="29" max="29" width="9.83203125" style="0" customWidth="1"/>
  </cols>
  <sheetData>
    <row r="1" spans="1:3" ht="30" customHeight="1">
      <c r="A1" s="58" t="s">
        <v>35</v>
      </c>
      <c r="C1" s="59" t="s">
        <v>35</v>
      </c>
    </row>
    <row r="2" spans="1:29" ht="28.5" customHeight="1">
      <c r="A2" s="60" t="s">
        <v>36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c r="AC3" s="71" t="s">
        <v>47</v>
      </c>
    </row>
    <row r="4" spans="1:29" ht="25.5" customHeight="1">
      <c r="A4" s="61" t="s">
        <v>123</v>
      </c>
      <c r="B4" s="61" t="s">
        <v>124</v>
      </c>
      <c r="C4" s="62" t="s">
        <v>307</v>
      </c>
      <c r="D4" s="63"/>
      <c r="E4" s="63"/>
      <c r="F4" s="63"/>
      <c r="G4" s="63"/>
      <c r="H4" s="63"/>
      <c r="I4" s="63"/>
      <c r="J4" s="63"/>
      <c r="K4" s="63"/>
      <c r="L4" s="63" t="s">
        <v>308</v>
      </c>
      <c r="M4" s="63"/>
      <c r="N4" s="63"/>
      <c r="O4" s="63"/>
      <c r="P4" s="63"/>
      <c r="Q4" s="63"/>
      <c r="R4" s="63"/>
      <c r="S4" s="63"/>
      <c r="T4" s="63"/>
      <c r="U4" s="63" t="s">
        <v>309</v>
      </c>
      <c r="V4" s="63"/>
      <c r="W4" s="63"/>
      <c r="X4" s="63"/>
      <c r="Y4" s="63"/>
      <c r="Z4" s="63"/>
      <c r="AA4" s="63"/>
      <c r="AB4" s="63"/>
      <c r="AC4" s="63"/>
    </row>
    <row r="5" spans="1:29" ht="25.5" customHeight="1">
      <c r="A5" s="61"/>
      <c r="B5" s="61"/>
      <c r="C5" s="61" t="s">
        <v>128</v>
      </c>
      <c r="D5" s="63" t="s">
        <v>310</v>
      </c>
      <c r="E5" s="63"/>
      <c r="F5" s="63"/>
      <c r="G5" s="63"/>
      <c r="H5" s="63"/>
      <c r="I5" s="63"/>
      <c r="J5" s="63" t="s">
        <v>311</v>
      </c>
      <c r="K5" s="63" t="s">
        <v>312</v>
      </c>
      <c r="L5" s="61" t="s">
        <v>128</v>
      </c>
      <c r="M5" s="63" t="s">
        <v>310</v>
      </c>
      <c r="N5" s="63"/>
      <c r="O5" s="63"/>
      <c r="P5" s="63"/>
      <c r="Q5" s="63"/>
      <c r="R5" s="63"/>
      <c r="S5" s="63" t="s">
        <v>311</v>
      </c>
      <c r="T5" s="63" t="s">
        <v>312</v>
      </c>
      <c r="U5" s="61" t="s">
        <v>128</v>
      </c>
      <c r="V5" s="63" t="s">
        <v>310</v>
      </c>
      <c r="W5" s="63"/>
      <c r="X5" s="63"/>
      <c r="Y5" s="63"/>
      <c r="Z5" s="63"/>
      <c r="AA5" s="63"/>
      <c r="AB5" s="63" t="s">
        <v>311</v>
      </c>
      <c r="AC5" s="63" t="s">
        <v>312</v>
      </c>
    </row>
    <row r="6" spans="1:29" ht="25.5" customHeight="1">
      <c r="A6" s="61"/>
      <c r="B6" s="61"/>
      <c r="C6" s="61"/>
      <c r="D6" s="63" t="s">
        <v>136</v>
      </c>
      <c r="E6" s="63" t="s">
        <v>313</v>
      </c>
      <c r="F6" s="63" t="s">
        <v>314</v>
      </c>
      <c r="G6" s="63" t="s">
        <v>315</v>
      </c>
      <c r="H6" s="63"/>
      <c r="I6" s="63"/>
      <c r="J6" s="63"/>
      <c r="K6" s="63"/>
      <c r="L6" s="61"/>
      <c r="M6" s="63" t="s">
        <v>136</v>
      </c>
      <c r="N6" s="63" t="s">
        <v>313</v>
      </c>
      <c r="O6" s="63" t="s">
        <v>314</v>
      </c>
      <c r="P6" s="63" t="s">
        <v>315</v>
      </c>
      <c r="Q6" s="63"/>
      <c r="R6" s="63"/>
      <c r="S6" s="63"/>
      <c r="T6" s="63"/>
      <c r="U6" s="61"/>
      <c r="V6" s="63" t="s">
        <v>136</v>
      </c>
      <c r="W6" s="63" t="s">
        <v>313</v>
      </c>
      <c r="X6" s="63" t="s">
        <v>314</v>
      </c>
      <c r="Y6" s="63" t="s">
        <v>315</v>
      </c>
      <c r="Z6" s="63"/>
      <c r="AA6" s="63"/>
      <c r="AB6" s="63"/>
      <c r="AC6" s="63"/>
    </row>
    <row r="7" spans="1:29" ht="25.5" customHeight="1">
      <c r="A7" s="61"/>
      <c r="B7" s="61"/>
      <c r="C7" s="61"/>
      <c r="D7" s="63"/>
      <c r="E7" s="63"/>
      <c r="F7" s="63"/>
      <c r="G7" s="64" t="s">
        <v>136</v>
      </c>
      <c r="H7" s="64" t="s">
        <v>316</v>
      </c>
      <c r="I7" s="64" t="s">
        <v>317</v>
      </c>
      <c r="J7" s="63"/>
      <c r="K7" s="63"/>
      <c r="L7" s="61"/>
      <c r="M7" s="63"/>
      <c r="N7" s="63"/>
      <c r="O7" s="63"/>
      <c r="P7" s="64" t="s">
        <v>136</v>
      </c>
      <c r="Q7" s="64" t="s">
        <v>316</v>
      </c>
      <c r="R7" s="64" t="s">
        <v>317</v>
      </c>
      <c r="S7" s="63"/>
      <c r="T7" s="63"/>
      <c r="U7" s="61"/>
      <c r="V7" s="63"/>
      <c r="W7" s="63"/>
      <c r="X7" s="63"/>
      <c r="Y7" s="64" t="s">
        <v>136</v>
      </c>
      <c r="Z7" s="64" t="s">
        <v>316</v>
      </c>
      <c r="AA7" s="64" t="s">
        <v>317</v>
      </c>
      <c r="AB7" s="63"/>
      <c r="AC7" s="63"/>
    </row>
    <row r="8" spans="1:29" ht="25.5" customHeight="1">
      <c r="A8" s="65" t="s">
        <v>138</v>
      </c>
      <c r="B8" s="65" t="s">
        <v>138</v>
      </c>
      <c r="C8" s="66">
        <v>1</v>
      </c>
      <c r="D8" s="67">
        <v>2</v>
      </c>
      <c r="E8" s="67">
        <v>3</v>
      </c>
      <c r="F8" s="67">
        <v>4</v>
      </c>
      <c r="G8" s="66">
        <v>5</v>
      </c>
      <c r="H8" s="66">
        <v>6</v>
      </c>
      <c r="I8" s="66">
        <v>7</v>
      </c>
      <c r="J8" s="66">
        <v>8</v>
      </c>
      <c r="K8" s="66">
        <v>9</v>
      </c>
      <c r="L8" s="66">
        <v>10</v>
      </c>
      <c r="M8" s="66">
        <v>11</v>
      </c>
      <c r="N8" s="66">
        <v>12</v>
      </c>
      <c r="O8" s="66">
        <v>13</v>
      </c>
      <c r="P8" s="66">
        <v>14</v>
      </c>
      <c r="Q8" s="66">
        <v>15</v>
      </c>
      <c r="R8" s="66">
        <v>16</v>
      </c>
      <c r="S8" s="66">
        <v>17</v>
      </c>
      <c r="T8" s="66">
        <v>18</v>
      </c>
      <c r="U8" s="66" t="s">
        <v>318</v>
      </c>
      <c r="V8" s="66" t="s">
        <v>319</v>
      </c>
      <c r="W8" s="66" t="s">
        <v>320</v>
      </c>
      <c r="X8" s="66" t="s">
        <v>321</v>
      </c>
      <c r="Y8" s="66" t="s">
        <v>322</v>
      </c>
      <c r="Z8" s="66" t="s">
        <v>323</v>
      </c>
      <c r="AA8" s="66" t="s">
        <v>324</v>
      </c>
      <c r="AB8" s="66" t="s">
        <v>325</v>
      </c>
      <c r="AC8" s="66" t="s">
        <v>326</v>
      </c>
    </row>
    <row r="9" spans="1:29" ht="25.5" customHeight="1">
      <c r="A9" s="68">
        <v>704001</v>
      </c>
      <c r="B9" s="68" t="s">
        <v>139</v>
      </c>
      <c r="C9" s="69">
        <v>17</v>
      </c>
      <c r="D9" s="69">
        <v>15</v>
      </c>
      <c r="E9" s="69"/>
      <c r="F9" s="69">
        <v>7</v>
      </c>
      <c r="G9" s="69">
        <v>8</v>
      </c>
      <c r="H9" s="69"/>
      <c r="I9" s="69">
        <v>8</v>
      </c>
      <c r="J9" s="69">
        <v>1</v>
      </c>
      <c r="K9" s="69">
        <v>1</v>
      </c>
      <c r="L9" s="69">
        <v>14.9</v>
      </c>
      <c r="M9" s="69">
        <f>SUM(N9:P9)</f>
        <v>14.9</v>
      </c>
      <c r="N9" s="69"/>
      <c r="O9" s="69">
        <v>6.9</v>
      </c>
      <c r="P9" s="69">
        <v>8</v>
      </c>
      <c r="Q9" s="69"/>
      <c r="R9" s="69">
        <v>8</v>
      </c>
      <c r="S9" s="68"/>
      <c r="T9" s="68"/>
      <c r="U9" s="69">
        <v>-2.1</v>
      </c>
      <c r="V9" s="69">
        <v>-0.1</v>
      </c>
      <c r="W9" s="69"/>
      <c r="X9" s="69">
        <v>-0.1</v>
      </c>
      <c r="Y9" s="69"/>
      <c r="Z9" s="69"/>
      <c r="AA9" s="69"/>
      <c r="AB9" s="69">
        <v>-1</v>
      </c>
      <c r="AC9" s="69">
        <v>-1</v>
      </c>
    </row>
    <row r="10" spans="1:29" ht="25.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row>
    <row r="11" spans="1:29" ht="25.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row>
    <row r="12" spans="1:29" ht="25.5" customHeight="1">
      <c r="A12" s="70"/>
      <c r="B12" s="68"/>
      <c r="C12" s="70"/>
      <c r="D12" s="68"/>
      <c r="E12" s="68"/>
      <c r="F12" s="68"/>
      <c r="G12" s="68"/>
      <c r="H12" s="68"/>
      <c r="I12" s="68"/>
      <c r="J12" s="68"/>
      <c r="K12" s="68"/>
      <c r="L12" s="70"/>
      <c r="M12" s="68"/>
      <c r="N12" s="68"/>
      <c r="O12" s="68"/>
      <c r="P12" s="68"/>
      <c r="Q12" s="68"/>
      <c r="R12" s="68"/>
      <c r="S12" s="68"/>
      <c r="T12" s="68"/>
      <c r="U12" s="70"/>
      <c r="V12" s="68"/>
      <c r="W12" s="68"/>
      <c r="X12" s="68"/>
      <c r="Y12" s="68"/>
      <c r="Z12" s="68"/>
      <c r="AA12" s="68"/>
      <c r="AB12" s="68"/>
      <c r="AC12" s="68"/>
    </row>
    <row r="13" spans="1:29" ht="25.5" customHeight="1">
      <c r="A13" s="70"/>
      <c r="B13" s="68"/>
      <c r="C13" s="68"/>
      <c r="D13" s="70"/>
      <c r="E13" s="68"/>
      <c r="F13" s="68"/>
      <c r="G13" s="68"/>
      <c r="H13" s="68"/>
      <c r="I13" s="68"/>
      <c r="J13" s="68"/>
      <c r="K13" s="68"/>
      <c r="L13" s="68"/>
      <c r="M13" s="70"/>
      <c r="N13" s="68"/>
      <c r="O13" s="68"/>
      <c r="P13" s="68"/>
      <c r="Q13" s="68"/>
      <c r="R13" s="68"/>
      <c r="S13" s="68"/>
      <c r="T13" s="68"/>
      <c r="U13" s="68"/>
      <c r="V13" s="70"/>
      <c r="W13" s="68"/>
      <c r="X13" s="68"/>
      <c r="Y13" s="68"/>
      <c r="Z13" s="68"/>
      <c r="AA13" s="68"/>
      <c r="AB13" s="68"/>
      <c r="AC13" s="68"/>
    </row>
    <row r="14" spans="1:29" ht="25.5" customHeight="1">
      <c r="A14" s="70"/>
      <c r="B14" s="70"/>
      <c r="C14" s="70"/>
      <c r="D14" s="70"/>
      <c r="E14" s="68"/>
      <c r="F14" s="68"/>
      <c r="G14" s="68"/>
      <c r="H14" s="68"/>
      <c r="I14" s="68"/>
      <c r="J14" s="68"/>
      <c r="K14" s="68"/>
      <c r="L14" s="70"/>
      <c r="M14" s="70"/>
      <c r="N14" s="68"/>
      <c r="O14" s="68"/>
      <c r="P14" s="68"/>
      <c r="Q14" s="68"/>
      <c r="R14" s="68"/>
      <c r="S14" s="68"/>
      <c r="T14" s="68"/>
      <c r="U14" s="70"/>
      <c r="V14" s="70"/>
      <c r="W14" s="68"/>
      <c r="X14" s="68"/>
      <c r="Y14" s="68"/>
      <c r="Z14" s="68"/>
      <c r="AA14" s="68"/>
      <c r="AB14" s="68"/>
      <c r="AC14" s="68"/>
    </row>
    <row r="15" spans="1:29" ht="25.5" customHeight="1">
      <c r="A15" s="70"/>
      <c r="B15" s="70"/>
      <c r="C15" s="70"/>
      <c r="D15" s="70"/>
      <c r="E15" s="70"/>
      <c r="F15" s="68"/>
      <c r="G15" s="68"/>
      <c r="H15" s="68"/>
      <c r="I15" s="68"/>
      <c r="J15" s="68"/>
      <c r="K15" s="68"/>
      <c r="L15" s="70"/>
      <c r="M15" s="70"/>
      <c r="N15" s="70"/>
      <c r="O15" s="68"/>
      <c r="P15" s="68"/>
      <c r="Q15" s="68"/>
      <c r="R15" s="68"/>
      <c r="S15" s="68"/>
      <c r="T15" s="68"/>
      <c r="U15" s="70"/>
      <c r="V15" s="70"/>
      <c r="W15" s="70"/>
      <c r="X15" s="68"/>
      <c r="Y15" s="68"/>
      <c r="Z15" s="68"/>
      <c r="AA15" s="68"/>
      <c r="AB15" s="68"/>
      <c r="AC15" s="68"/>
    </row>
    <row r="16" spans="6:11" ht="25.5" customHeight="1">
      <c r="F16" s="58"/>
      <c r="G16" s="58"/>
      <c r="H16" s="58"/>
      <c r="I16" s="58"/>
      <c r="J16" s="58"/>
      <c r="K16" s="58"/>
    </row>
    <row r="17" spans="7:11" ht="12.75" customHeight="1">
      <c r="G17" s="58"/>
      <c r="H17" s="58"/>
      <c r="K17" s="58"/>
    </row>
    <row r="18" spans="8:11" ht="12.75" customHeight="1">
      <c r="H18" s="58"/>
      <c r="K18" s="58"/>
    </row>
    <row r="19" spans="8:11" ht="12.75" customHeight="1">
      <c r="H19" s="58"/>
      <c r="K19" s="58"/>
    </row>
    <row r="20" spans="9:11" ht="12.75" customHeight="1">
      <c r="I20" s="58"/>
      <c r="K20" s="58"/>
    </row>
    <row r="21" spans="9:10" ht="12.75" customHeight="1">
      <c r="I21" s="58"/>
      <c r="J21"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4" right="0.52" top="0.7900000000000001" bottom="0.7900000000000001"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327</v>
      </c>
      <c r="B5" s="20"/>
      <c r="C5" s="20"/>
      <c r="D5" s="21"/>
      <c r="E5" s="22"/>
      <c r="F5" s="22"/>
      <c r="G5" s="22"/>
      <c r="H5" s="22"/>
      <c r="I5" s="22"/>
    </row>
    <row r="6" spans="1:9" ht="21.75" customHeight="1">
      <c r="A6" s="23" t="s">
        <v>328</v>
      </c>
      <c r="B6" s="24"/>
      <c r="C6" s="24"/>
      <c r="D6" s="21"/>
      <c r="E6" s="21"/>
      <c r="F6" s="23" t="s">
        <v>329</v>
      </c>
      <c r="G6" s="25"/>
      <c r="H6" s="21"/>
      <c r="I6" s="22"/>
    </row>
    <row r="7" spans="1:9" ht="21.75" customHeight="1">
      <c r="A7" s="26" t="s">
        <v>330</v>
      </c>
      <c r="B7" s="27"/>
      <c r="C7" s="28"/>
      <c r="D7" s="29" t="s">
        <v>331</v>
      </c>
      <c r="E7" s="21"/>
      <c r="F7" s="30" t="s">
        <v>332</v>
      </c>
      <c r="G7" s="31"/>
      <c r="H7" s="19"/>
      <c r="I7" s="47"/>
    </row>
    <row r="8" spans="1:9" ht="21.75" customHeight="1">
      <c r="A8" s="32"/>
      <c r="B8" s="33"/>
      <c r="C8" s="34"/>
      <c r="D8" s="29" t="s">
        <v>333</v>
      </c>
      <c r="E8" s="21"/>
      <c r="F8" s="30" t="s">
        <v>333</v>
      </c>
      <c r="G8" s="31"/>
      <c r="H8" s="19"/>
      <c r="I8" s="47"/>
    </row>
    <row r="9" spans="1:9" ht="21.75" customHeight="1">
      <c r="A9" s="35"/>
      <c r="B9" s="36"/>
      <c r="C9" s="37"/>
      <c r="D9" s="29" t="s">
        <v>334</v>
      </c>
      <c r="E9" s="29"/>
      <c r="F9" s="30" t="s">
        <v>335</v>
      </c>
      <c r="G9" s="31"/>
      <c r="H9" s="19"/>
      <c r="I9" s="47"/>
    </row>
    <row r="10" spans="1:9" ht="21.75" customHeight="1">
      <c r="A10" s="22" t="s">
        <v>336</v>
      </c>
      <c r="B10" s="21" t="s">
        <v>337</v>
      </c>
      <c r="C10" s="21"/>
      <c r="D10" s="21"/>
      <c r="E10" s="21"/>
      <c r="F10" s="23" t="s">
        <v>338</v>
      </c>
      <c r="G10" s="24"/>
      <c r="H10" s="24"/>
      <c r="I10" s="25"/>
    </row>
    <row r="11" spans="1:9" ht="100.5" customHeight="1">
      <c r="A11" s="38"/>
      <c r="B11" s="39" t="s">
        <v>339</v>
      </c>
      <c r="C11" s="39"/>
      <c r="D11" s="39"/>
      <c r="E11" s="39"/>
      <c r="F11" s="40" t="s">
        <v>339</v>
      </c>
      <c r="G11" s="41"/>
      <c r="H11" s="42"/>
      <c r="I11" s="48"/>
    </row>
    <row r="12" spans="1:9" ht="24">
      <c r="A12" s="21" t="s">
        <v>340</v>
      </c>
      <c r="B12" s="43" t="s">
        <v>341</v>
      </c>
      <c r="C12" s="21" t="s">
        <v>342</v>
      </c>
      <c r="D12" s="21" t="s">
        <v>343</v>
      </c>
      <c r="E12" s="21" t="s">
        <v>344</v>
      </c>
      <c r="F12" s="21" t="s">
        <v>342</v>
      </c>
      <c r="G12" s="21" t="s">
        <v>343</v>
      </c>
      <c r="H12" s="21"/>
      <c r="I12" s="21" t="s">
        <v>344</v>
      </c>
    </row>
    <row r="13" spans="1:9" ht="21.75" customHeight="1">
      <c r="A13" s="21"/>
      <c r="B13" s="21" t="s">
        <v>345</v>
      </c>
      <c r="C13" s="21" t="s">
        <v>346</v>
      </c>
      <c r="D13" s="29" t="s">
        <v>347</v>
      </c>
      <c r="E13" s="44"/>
      <c r="F13" s="21" t="s">
        <v>346</v>
      </c>
      <c r="G13" s="45" t="s">
        <v>347</v>
      </c>
      <c r="H13" s="45"/>
      <c r="I13" s="44"/>
    </row>
    <row r="14" spans="1:9" ht="21.75" customHeight="1">
      <c r="A14" s="21"/>
      <c r="B14" s="22"/>
      <c r="C14" s="21"/>
      <c r="D14" s="29" t="s">
        <v>348</v>
      </c>
      <c r="E14" s="44"/>
      <c r="F14" s="21"/>
      <c r="G14" s="45" t="s">
        <v>348</v>
      </c>
      <c r="H14" s="45"/>
      <c r="I14" s="44"/>
    </row>
    <row r="15" spans="1:9" ht="21.75" customHeight="1">
      <c r="A15" s="21"/>
      <c r="B15" s="22"/>
      <c r="C15" s="21"/>
      <c r="D15" s="29" t="s">
        <v>349</v>
      </c>
      <c r="E15" s="44"/>
      <c r="F15" s="21"/>
      <c r="G15" s="45" t="s">
        <v>349</v>
      </c>
      <c r="H15" s="45"/>
      <c r="I15" s="44"/>
    </row>
    <row r="16" spans="1:9" ht="21.75" customHeight="1">
      <c r="A16" s="21"/>
      <c r="B16" s="22"/>
      <c r="C16" s="21" t="s">
        <v>350</v>
      </c>
      <c r="D16" s="29" t="s">
        <v>347</v>
      </c>
      <c r="E16" s="44"/>
      <c r="F16" s="21" t="s">
        <v>350</v>
      </c>
      <c r="G16" s="45" t="s">
        <v>347</v>
      </c>
      <c r="H16" s="45"/>
      <c r="I16" s="44"/>
    </row>
    <row r="17" spans="1:9" ht="21.75" customHeight="1">
      <c r="A17" s="21"/>
      <c r="B17" s="22"/>
      <c r="C17" s="21"/>
      <c r="D17" s="29" t="s">
        <v>348</v>
      </c>
      <c r="E17" s="44"/>
      <c r="F17" s="21"/>
      <c r="G17" s="45" t="s">
        <v>348</v>
      </c>
      <c r="H17" s="45"/>
      <c r="I17" s="44"/>
    </row>
    <row r="18" spans="1:9" ht="21.75" customHeight="1">
      <c r="A18" s="21"/>
      <c r="B18" s="22"/>
      <c r="C18" s="21"/>
      <c r="D18" s="29" t="s">
        <v>349</v>
      </c>
      <c r="E18" s="44"/>
      <c r="F18" s="21"/>
      <c r="G18" s="45" t="s">
        <v>349</v>
      </c>
      <c r="H18" s="45"/>
      <c r="I18" s="44"/>
    </row>
    <row r="19" spans="1:9" ht="21.75" customHeight="1">
      <c r="A19" s="21"/>
      <c r="B19" s="22"/>
      <c r="C19" s="21" t="s">
        <v>351</v>
      </c>
      <c r="D19" s="29" t="s">
        <v>347</v>
      </c>
      <c r="E19" s="44"/>
      <c r="F19" s="21" t="s">
        <v>351</v>
      </c>
      <c r="G19" s="45" t="s">
        <v>347</v>
      </c>
      <c r="H19" s="45"/>
      <c r="I19" s="44"/>
    </row>
    <row r="20" spans="1:9" ht="21.75" customHeight="1">
      <c r="A20" s="21"/>
      <c r="B20" s="22"/>
      <c r="C20" s="21"/>
      <c r="D20" s="29" t="s">
        <v>348</v>
      </c>
      <c r="E20" s="44"/>
      <c r="F20" s="21"/>
      <c r="G20" s="45" t="s">
        <v>348</v>
      </c>
      <c r="H20" s="45"/>
      <c r="I20" s="44"/>
    </row>
    <row r="21" spans="1:9" ht="21.75" customHeight="1">
      <c r="A21" s="21"/>
      <c r="B21" s="22"/>
      <c r="C21" s="21"/>
      <c r="D21" s="29" t="s">
        <v>349</v>
      </c>
      <c r="E21" s="44"/>
      <c r="F21" s="21"/>
      <c r="G21" s="45" t="s">
        <v>349</v>
      </c>
      <c r="H21" s="45"/>
      <c r="I21" s="44"/>
    </row>
    <row r="22" spans="1:9" ht="21.75" customHeight="1">
      <c r="A22" s="21"/>
      <c r="B22" s="22"/>
      <c r="C22" s="21" t="s">
        <v>352</v>
      </c>
      <c r="D22" s="29" t="s">
        <v>347</v>
      </c>
      <c r="E22" s="44"/>
      <c r="F22" s="21" t="s">
        <v>352</v>
      </c>
      <c r="G22" s="45" t="s">
        <v>347</v>
      </c>
      <c r="H22" s="45"/>
      <c r="I22" s="44"/>
    </row>
    <row r="23" spans="1:9" ht="21.75" customHeight="1">
      <c r="A23" s="21"/>
      <c r="B23" s="22"/>
      <c r="C23" s="21"/>
      <c r="D23" s="29" t="s">
        <v>348</v>
      </c>
      <c r="E23" s="44"/>
      <c r="F23" s="21"/>
      <c r="G23" s="45" t="s">
        <v>348</v>
      </c>
      <c r="H23" s="45"/>
      <c r="I23" s="44"/>
    </row>
    <row r="24" spans="1:9" ht="21.75" customHeight="1">
      <c r="A24" s="21"/>
      <c r="B24" s="22"/>
      <c r="C24" s="21"/>
      <c r="D24" s="29" t="s">
        <v>349</v>
      </c>
      <c r="E24" s="44"/>
      <c r="F24" s="21"/>
      <c r="G24" s="45" t="s">
        <v>349</v>
      </c>
      <c r="H24" s="45"/>
      <c r="I24" s="44"/>
    </row>
    <row r="25" spans="1:9" ht="21.75" customHeight="1">
      <c r="A25" s="21"/>
      <c r="B25" s="22"/>
      <c r="C25" s="21" t="s">
        <v>353</v>
      </c>
      <c r="D25" s="44"/>
      <c r="E25" s="21"/>
      <c r="F25" s="21" t="s">
        <v>353</v>
      </c>
      <c r="G25" s="45"/>
      <c r="H25" s="45"/>
      <c r="I25" s="44"/>
    </row>
    <row r="26" spans="1:9" ht="21.75" customHeight="1">
      <c r="A26" s="21"/>
      <c r="B26" s="21" t="s">
        <v>354</v>
      </c>
      <c r="C26" s="21" t="s">
        <v>355</v>
      </c>
      <c r="D26" s="29" t="s">
        <v>347</v>
      </c>
      <c r="E26" s="44"/>
      <c r="F26" s="21" t="s">
        <v>355</v>
      </c>
      <c r="G26" s="45" t="s">
        <v>347</v>
      </c>
      <c r="H26" s="45"/>
      <c r="I26" s="44"/>
    </row>
    <row r="27" spans="1:9" ht="21.75" customHeight="1">
      <c r="A27" s="21"/>
      <c r="B27" s="22"/>
      <c r="C27" s="21"/>
      <c r="D27" s="29" t="s">
        <v>348</v>
      </c>
      <c r="E27" s="44"/>
      <c r="F27" s="21"/>
      <c r="G27" s="45" t="s">
        <v>348</v>
      </c>
      <c r="H27" s="45"/>
      <c r="I27" s="44"/>
    </row>
    <row r="28" spans="1:9" ht="21.75" customHeight="1">
      <c r="A28" s="21"/>
      <c r="B28" s="22"/>
      <c r="C28" s="21"/>
      <c r="D28" s="29" t="s">
        <v>349</v>
      </c>
      <c r="E28" s="44"/>
      <c r="F28" s="21"/>
      <c r="G28" s="45" t="s">
        <v>349</v>
      </c>
      <c r="H28" s="45"/>
      <c r="I28" s="44"/>
    </row>
    <row r="29" spans="1:9" ht="21.75" customHeight="1">
      <c r="A29" s="21"/>
      <c r="B29" s="22"/>
      <c r="C29" s="21" t="s">
        <v>356</v>
      </c>
      <c r="D29" s="29" t="s">
        <v>347</v>
      </c>
      <c r="E29" s="44"/>
      <c r="F29" s="21" t="s">
        <v>356</v>
      </c>
      <c r="G29" s="45" t="s">
        <v>347</v>
      </c>
      <c r="H29" s="45"/>
      <c r="I29" s="44"/>
    </row>
    <row r="30" spans="1:9" ht="21.75" customHeight="1">
      <c r="A30" s="21"/>
      <c r="B30" s="22"/>
      <c r="C30" s="21"/>
      <c r="D30" s="29" t="s">
        <v>348</v>
      </c>
      <c r="E30" s="44"/>
      <c r="F30" s="21"/>
      <c r="G30" s="45" t="s">
        <v>348</v>
      </c>
      <c r="H30" s="45"/>
      <c r="I30" s="44"/>
    </row>
    <row r="31" spans="1:9" ht="21.75" customHeight="1">
      <c r="A31" s="21"/>
      <c r="B31" s="22"/>
      <c r="C31" s="21"/>
      <c r="D31" s="29" t="s">
        <v>349</v>
      </c>
      <c r="E31" s="44"/>
      <c r="F31" s="21"/>
      <c r="G31" s="45" t="s">
        <v>349</v>
      </c>
      <c r="H31" s="45"/>
      <c r="I31" s="44"/>
    </row>
    <row r="32" spans="1:9" ht="21.75" customHeight="1">
      <c r="A32" s="21"/>
      <c r="B32" s="22"/>
      <c r="C32" s="21" t="s">
        <v>357</v>
      </c>
      <c r="D32" s="29" t="s">
        <v>347</v>
      </c>
      <c r="E32" s="44"/>
      <c r="F32" s="21" t="s">
        <v>357</v>
      </c>
      <c r="G32" s="45" t="s">
        <v>347</v>
      </c>
      <c r="H32" s="45"/>
      <c r="I32" s="44"/>
    </row>
    <row r="33" spans="1:9" ht="21.75" customHeight="1">
      <c r="A33" s="21"/>
      <c r="B33" s="22"/>
      <c r="C33" s="21"/>
      <c r="D33" s="29" t="s">
        <v>348</v>
      </c>
      <c r="E33" s="44"/>
      <c r="F33" s="21"/>
      <c r="G33" s="45" t="s">
        <v>348</v>
      </c>
      <c r="H33" s="45"/>
      <c r="I33" s="44"/>
    </row>
    <row r="34" spans="1:9" ht="21.75" customHeight="1">
      <c r="A34" s="21"/>
      <c r="B34" s="22"/>
      <c r="C34" s="21"/>
      <c r="D34" s="29" t="s">
        <v>349</v>
      </c>
      <c r="E34" s="44"/>
      <c r="F34" s="21"/>
      <c r="G34" s="45" t="s">
        <v>349</v>
      </c>
      <c r="H34" s="45"/>
      <c r="I34" s="44"/>
    </row>
    <row r="35" spans="1:9" ht="21.75" customHeight="1">
      <c r="A35" s="21"/>
      <c r="B35" s="22"/>
      <c r="C35" s="21" t="s">
        <v>358</v>
      </c>
      <c r="D35" s="29" t="s">
        <v>347</v>
      </c>
      <c r="E35" s="44"/>
      <c r="F35" s="21" t="s">
        <v>358</v>
      </c>
      <c r="G35" s="45" t="s">
        <v>347</v>
      </c>
      <c r="H35" s="45"/>
      <c r="I35" s="44"/>
    </row>
    <row r="36" spans="1:9" ht="21.75" customHeight="1">
      <c r="A36" s="21"/>
      <c r="B36" s="22"/>
      <c r="C36" s="21"/>
      <c r="D36" s="29" t="s">
        <v>348</v>
      </c>
      <c r="E36" s="44"/>
      <c r="F36" s="21"/>
      <c r="G36" s="45" t="s">
        <v>348</v>
      </c>
      <c r="H36" s="45"/>
      <c r="I36" s="44"/>
    </row>
    <row r="37" spans="1:9" ht="21.75" customHeight="1">
      <c r="A37" s="21"/>
      <c r="B37" s="22"/>
      <c r="C37" s="21"/>
      <c r="D37" s="29" t="s">
        <v>349</v>
      </c>
      <c r="E37" s="44"/>
      <c r="F37" s="21"/>
      <c r="G37" s="45" t="s">
        <v>349</v>
      </c>
      <c r="H37" s="45"/>
      <c r="I37" s="44"/>
    </row>
    <row r="38" spans="1:9" ht="21.75" customHeight="1">
      <c r="A38" s="21"/>
      <c r="B38" s="22"/>
      <c r="C38" s="21" t="s">
        <v>353</v>
      </c>
      <c r="D38" s="44"/>
      <c r="E38" s="44"/>
      <c r="F38" s="21" t="s">
        <v>353</v>
      </c>
      <c r="G38" s="45"/>
      <c r="H38" s="45"/>
      <c r="I38" s="44"/>
    </row>
    <row r="39" spans="1:9" ht="21.75" customHeight="1">
      <c r="A39" s="21"/>
      <c r="B39" s="21" t="s">
        <v>359</v>
      </c>
      <c r="C39" s="21" t="s">
        <v>360</v>
      </c>
      <c r="D39" s="29" t="s">
        <v>347</v>
      </c>
      <c r="E39" s="22"/>
      <c r="F39" s="21" t="s">
        <v>360</v>
      </c>
      <c r="G39" s="45" t="s">
        <v>347</v>
      </c>
      <c r="H39" s="45"/>
      <c r="I39" s="44"/>
    </row>
    <row r="40" spans="1:9" ht="21.75" customHeight="1">
      <c r="A40" s="21"/>
      <c r="B40" s="21"/>
      <c r="C40" s="21"/>
      <c r="D40" s="29" t="s">
        <v>348</v>
      </c>
      <c r="E40" s="21"/>
      <c r="F40" s="21"/>
      <c r="G40" s="45" t="s">
        <v>348</v>
      </c>
      <c r="H40" s="45"/>
      <c r="I40" s="44"/>
    </row>
    <row r="41" spans="1:9" ht="21.75" customHeight="1">
      <c r="A41" s="21"/>
      <c r="B41" s="21"/>
      <c r="C41" s="21"/>
      <c r="D41" s="29" t="s">
        <v>349</v>
      </c>
      <c r="E41" s="21"/>
      <c r="F41" s="21"/>
      <c r="G41" s="45" t="s">
        <v>349</v>
      </c>
      <c r="H41" s="45"/>
      <c r="I41" s="44"/>
    </row>
    <row r="42" spans="1:9" ht="21.75" customHeight="1">
      <c r="A42" s="21"/>
      <c r="B42" s="21"/>
      <c r="C42" s="21" t="s">
        <v>353</v>
      </c>
      <c r="D42" s="44"/>
      <c r="E42" s="21"/>
      <c r="F42" s="21" t="s">
        <v>353</v>
      </c>
      <c r="G42" s="45"/>
      <c r="H42" s="45"/>
      <c r="I42" s="44"/>
    </row>
    <row r="43" spans="1:9" ht="21" customHeight="1">
      <c r="A43" s="46" t="s">
        <v>361</v>
      </c>
      <c r="B43" s="46"/>
      <c r="C43" s="46"/>
      <c r="D43" s="46"/>
      <c r="E43" s="46"/>
      <c r="F43" s="46"/>
      <c r="G43" s="46"/>
      <c r="H43" s="46"/>
      <c r="I43" s="4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49" customFormat="1" ht="16.5" customHeight="1">
      <c r="A1" s="12" t="s">
        <v>41</v>
      </c>
      <c r="B1" s="51"/>
      <c r="C1" s="51"/>
      <c r="D1" s="51"/>
    </row>
    <row r="2" spans="1:8" ht="23.25" customHeight="1">
      <c r="A2" s="14" t="s">
        <v>42</v>
      </c>
      <c r="B2" s="14"/>
      <c r="C2" s="14"/>
      <c r="D2" s="14"/>
      <c r="E2" s="14"/>
      <c r="F2" s="14"/>
      <c r="G2" s="14"/>
      <c r="H2" s="14"/>
    </row>
    <row r="3" spans="1:8" ht="18" customHeight="1">
      <c r="A3" s="15"/>
      <c r="B3" s="15"/>
      <c r="C3" s="15"/>
      <c r="D3" s="15"/>
      <c r="E3" s="15"/>
      <c r="F3" s="15"/>
      <c r="G3" s="15"/>
      <c r="H3" s="15"/>
    </row>
    <row r="4" spans="1:4" s="49" customFormat="1" ht="17.25" customHeight="1">
      <c r="A4" s="12"/>
      <c r="B4" s="12"/>
      <c r="C4" s="12"/>
      <c r="D4" s="12"/>
    </row>
    <row r="5" spans="1:8" ht="21.75" customHeight="1">
      <c r="A5" s="21" t="s">
        <v>362</v>
      </c>
      <c r="B5" s="21"/>
      <c r="C5" s="21"/>
      <c r="D5" s="21"/>
      <c r="E5" s="21"/>
      <c r="F5" s="21"/>
      <c r="G5" s="21"/>
      <c r="H5" s="21"/>
    </row>
    <row r="6" spans="1:8" ht="21.75" customHeight="1">
      <c r="A6" s="21" t="s">
        <v>363</v>
      </c>
      <c r="B6" s="21" t="s">
        <v>364</v>
      </c>
      <c r="C6" s="21"/>
      <c r="D6" s="22" t="s">
        <v>365</v>
      </c>
      <c r="E6" s="22"/>
      <c r="F6" s="22" t="s">
        <v>366</v>
      </c>
      <c r="G6" s="22"/>
      <c r="H6" s="22"/>
    </row>
    <row r="7" spans="1:8" ht="21.75" customHeight="1">
      <c r="A7" s="21"/>
      <c r="B7" s="21"/>
      <c r="C7" s="21"/>
      <c r="D7" s="22"/>
      <c r="E7" s="22"/>
      <c r="F7" s="22" t="s">
        <v>367</v>
      </c>
      <c r="G7" s="22" t="s">
        <v>368</v>
      </c>
      <c r="H7" s="22" t="s">
        <v>369</v>
      </c>
    </row>
    <row r="8" spans="1:8" ht="21.75" customHeight="1">
      <c r="A8" s="21"/>
      <c r="B8" s="21" t="s">
        <v>370</v>
      </c>
      <c r="C8" s="21"/>
      <c r="D8" s="21"/>
      <c r="E8" s="21"/>
      <c r="F8" s="44"/>
      <c r="G8" s="44"/>
      <c r="H8" s="44"/>
    </row>
    <row r="9" spans="1:8" ht="21.75" customHeight="1">
      <c r="A9" s="21"/>
      <c r="B9" s="21" t="s">
        <v>371</v>
      </c>
      <c r="C9" s="21"/>
      <c r="D9" s="21"/>
      <c r="E9" s="21"/>
      <c r="F9" s="44"/>
      <c r="G9" s="44"/>
      <c r="H9" s="44"/>
    </row>
    <row r="10" spans="1:8" ht="21.75" customHeight="1">
      <c r="A10" s="21"/>
      <c r="B10" s="21" t="s">
        <v>372</v>
      </c>
      <c r="C10" s="21"/>
      <c r="D10" s="21"/>
      <c r="E10" s="21"/>
      <c r="F10" s="44"/>
      <c r="G10" s="44"/>
      <c r="H10" s="44"/>
    </row>
    <row r="11" spans="1:8" ht="21.75" customHeight="1">
      <c r="A11" s="21"/>
      <c r="B11" s="21" t="s">
        <v>353</v>
      </c>
      <c r="C11" s="21"/>
      <c r="D11" s="21"/>
      <c r="E11" s="21"/>
      <c r="F11" s="44"/>
      <c r="G11" s="44"/>
      <c r="H11" s="44"/>
    </row>
    <row r="12" spans="1:8" ht="21.75" customHeight="1">
      <c r="A12" s="21"/>
      <c r="B12" s="21" t="s">
        <v>373</v>
      </c>
      <c r="C12" s="21"/>
      <c r="D12" s="21"/>
      <c r="E12" s="22"/>
      <c r="F12" s="22"/>
      <c r="G12" s="22"/>
      <c r="H12" s="44"/>
    </row>
    <row r="13" spans="1:8" ht="73.5" customHeight="1">
      <c r="A13" s="22" t="s">
        <v>374</v>
      </c>
      <c r="B13" s="52" t="s">
        <v>339</v>
      </c>
      <c r="C13" s="53"/>
      <c r="D13" s="53"/>
      <c r="E13" s="53"/>
      <c r="F13" s="53"/>
      <c r="G13" s="53"/>
      <c r="H13" s="53"/>
    </row>
    <row r="14" spans="1:8" ht="21.75" customHeight="1">
      <c r="A14" s="21" t="s">
        <v>375</v>
      </c>
      <c r="B14" s="22" t="s">
        <v>376</v>
      </c>
      <c r="C14" s="22" t="s">
        <v>342</v>
      </c>
      <c r="D14" s="22"/>
      <c r="E14" s="22" t="s">
        <v>343</v>
      </c>
      <c r="F14" s="22"/>
      <c r="G14" s="22" t="s">
        <v>344</v>
      </c>
      <c r="H14" s="22"/>
    </row>
    <row r="15" spans="1:8" ht="21.75" customHeight="1">
      <c r="A15" s="22"/>
      <c r="B15" s="22" t="s">
        <v>377</v>
      </c>
      <c r="C15" s="22" t="s">
        <v>346</v>
      </c>
      <c r="D15" s="22"/>
      <c r="E15" s="45" t="s">
        <v>347</v>
      </c>
      <c r="F15" s="54"/>
      <c r="G15" s="54"/>
      <c r="H15" s="54"/>
    </row>
    <row r="16" spans="1:8" ht="21.75" customHeight="1">
      <c r="A16" s="22"/>
      <c r="B16" s="22"/>
      <c r="C16" s="22"/>
      <c r="D16" s="22"/>
      <c r="E16" s="45" t="s">
        <v>348</v>
      </c>
      <c r="F16" s="54"/>
      <c r="G16" s="54"/>
      <c r="H16" s="54"/>
    </row>
    <row r="17" spans="1:8" ht="21.75" customHeight="1">
      <c r="A17" s="22"/>
      <c r="B17" s="22"/>
      <c r="C17" s="22"/>
      <c r="D17" s="22"/>
      <c r="E17" s="45" t="s">
        <v>349</v>
      </c>
      <c r="F17" s="54"/>
      <c r="G17" s="54"/>
      <c r="H17" s="54"/>
    </row>
    <row r="18" spans="1:8" ht="21.75" customHeight="1">
      <c r="A18" s="22"/>
      <c r="B18" s="22"/>
      <c r="C18" s="21" t="s">
        <v>350</v>
      </c>
      <c r="D18" s="21"/>
      <c r="E18" s="45" t="s">
        <v>347</v>
      </c>
      <c r="F18" s="54"/>
      <c r="G18" s="54"/>
      <c r="H18" s="54"/>
    </row>
    <row r="19" spans="1:8" ht="21.75" customHeight="1">
      <c r="A19" s="22"/>
      <c r="B19" s="22"/>
      <c r="C19" s="21"/>
      <c r="D19" s="21"/>
      <c r="E19" s="45" t="s">
        <v>348</v>
      </c>
      <c r="F19" s="54"/>
      <c r="G19" s="55"/>
      <c r="H19" s="55"/>
    </row>
    <row r="20" spans="1:8" ht="21.75" customHeight="1">
      <c r="A20" s="22"/>
      <c r="B20" s="22"/>
      <c r="C20" s="21"/>
      <c r="D20" s="21"/>
      <c r="E20" s="45" t="s">
        <v>349</v>
      </c>
      <c r="F20" s="56"/>
      <c r="G20" s="54"/>
      <c r="H20" s="54"/>
    </row>
    <row r="21" spans="1:8" ht="21.75" customHeight="1">
      <c r="A21" s="22"/>
      <c r="B21" s="22"/>
      <c r="C21" s="21" t="s">
        <v>351</v>
      </c>
      <c r="D21" s="21"/>
      <c r="E21" s="45" t="s">
        <v>347</v>
      </c>
      <c r="F21" s="56"/>
      <c r="G21" s="54"/>
      <c r="H21" s="54"/>
    </row>
    <row r="22" spans="1:8" ht="21.75" customHeight="1">
      <c r="A22" s="22"/>
      <c r="B22" s="22"/>
      <c r="C22" s="21"/>
      <c r="D22" s="21"/>
      <c r="E22" s="45" t="s">
        <v>348</v>
      </c>
      <c r="F22" s="54"/>
      <c r="G22" s="57"/>
      <c r="H22" s="57"/>
    </row>
    <row r="23" spans="1:8" ht="21.75" customHeight="1">
      <c r="A23" s="22"/>
      <c r="B23" s="22"/>
      <c r="C23" s="21"/>
      <c r="D23" s="21"/>
      <c r="E23" s="45" t="s">
        <v>349</v>
      </c>
      <c r="F23" s="54"/>
      <c r="G23" s="54"/>
      <c r="H23" s="54"/>
    </row>
    <row r="24" spans="1:8" ht="21.75" customHeight="1">
      <c r="A24" s="22"/>
      <c r="B24" s="22"/>
      <c r="C24" s="21" t="s">
        <v>352</v>
      </c>
      <c r="D24" s="21"/>
      <c r="E24" s="45" t="s">
        <v>347</v>
      </c>
      <c r="F24" s="54"/>
      <c r="G24" s="54"/>
      <c r="H24" s="54"/>
    </row>
    <row r="25" spans="1:8" ht="21.75" customHeight="1">
      <c r="A25" s="22"/>
      <c r="B25" s="22"/>
      <c r="C25" s="21"/>
      <c r="D25" s="21"/>
      <c r="E25" s="45" t="s">
        <v>348</v>
      </c>
      <c r="F25" s="54"/>
      <c r="G25" s="54"/>
      <c r="H25" s="54"/>
    </row>
    <row r="26" spans="1:8" ht="21.75" customHeight="1">
      <c r="A26" s="22"/>
      <c r="B26" s="22"/>
      <c r="C26" s="21"/>
      <c r="D26" s="21"/>
      <c r="E26" s="45" t="s">
        <v>349</v>
      </c>
      <c r="F26" s="54"/>
      <c r="G26" s="54"/>
      <c r="H26" s="54"/>
    </row>
    <row r="27" spans="1:8" ht="21.75" customHeight="1">
      <c r="A27" s="22"/>
      <c r="B27" s="22"/>
      <c r="C27" s="21" t="s">
        <v>353</v>
      </c>
      <c r="D27" s="21"/>
      <c r="E27" s="54"/>
      <c r="F27" s="54"/>
      <c r="G27" s="54"/>
      <c r="H27" s="54"/>
    </row>
    <row r="28" spans="1:8" ht="21.75" customHeight="1">
      <c r="A28" s="22"/>
      <c r="B28" s="22" t="s">
        <v>378</v>
      </c>
      <c r="C28" s="21" t="s">
        <v>355</v>
      </c>
      <c r="D28" s="21"/>
      <c r="E28" s="45" t="s">
        <v>347</v>
      </c>
      <c r="F28" s="54"/>
      <c r="G28" s="54"/>
      <c r="H28" s="54"/>
    </row>
    <row r="29" spans="1:8" ht="21.75" customHeight="1">
      <c r="A29" s="22"/>
      <c r="B29" s="22"/>
      <c r="C29" s="21"/>
      <c r="D29" s="21"/>
      <c r="E29" s="45" t="s">
        <v>348</v>
      </c>
      <c r="F29" s="54"/>
      <c r="G29" s="54"/>
      <c r="H29" s="54"/>
    </row>
    <row r="30" spans="1:8" ht="21.75" customHeight="1">
      <c r="A30" s="22"/>
      <c r="B30" s="22"/>
      <c r="C30" s="21"/>
      <c r="D30" s="21"/>
      <c r="E30" s="45" t="s">
        <v>349</v>
      </c>
      <c r="F30" s="54"/>
      <c r="G30" s="54"/>
      <c r="H30" s="54"/>
    </row>
    <row r="31" spans="1:8" ht="21.75" customHeight="1">
      <c r="A31" s="22"/>
      <c r="B31" s="22"/>
      <c r="C31" s="21" t="s">
        <v>356</v>
      </c>
      <c r="D31" s="21"/>
      <c r="E31" s="45" t="s">
        <v>347</v>
      </c>
      <c r="F31" s="54"/>
      <c r="G31" s="54"/>
      <c r="H31" s="54"/>
    </row>
    <row r="32" spans="1:8" ht="21.75" customHeight="1">
      <c r="A32" s="22"/>
      <c r="B32" s="22"/>
      <c r="C32" s="21"/>
      <c r="D32" s="21"/>
      <c r="E32" s="45" t="s">
        <v>348</v>
      </c>
      <c r="F32" s="54"/>
      <c r="G32" s="54"/>
      <c r="H32" s="54"/>
    </row>
    <row r="33" spans="1:8" ht="21.75" customHeight="1">
      <c r="A33" s="22"/>
      <c r="B33" s="22"/>
      <c r="C33" s="21"/>
      <c r="D33" s="21"/>
      <c r="E33" s="45" t="s">
        <v>349</v>
      </c>
      <c r="F33" s="54"/>
      <c r="G33" s="54"/>
      <c r="H33" s="54"/>
    </row>
    <row r="34" spans="1:8" ht="21.75" customHeight="1">
      <c r="A34" s="22"/>
      <c r="B34" s="22"/>
      <c r="C34" s="21" t="s">
        <v>357</v>
      </c>
      <c r="D34" s="21"/>
      <c r="E34" s="45" t="s">
        <v>347</v>
      </c>
      <c r="F34" s="54"/>
      <c r="G34" s="54"/>
      <c r="H34" s="54"/>
    </row>
    <row r="35" spans="1:8" ht="21.75" customHeight="1">
      <c r="A35" s="22"/>
      <c r="B35" s="22"/>
      <c r="C35" s="21"/>
      <c r="D35" s="21"/>
      <c r="E35" s="45" t="s">
        <v>348</v>
      </c>
      <c r="F35" s="54"/>
      <c r="G35" s="54"/>
      <c r="H35" s="54"/>
    </row>
    <row r="36" spans="1:8" ht="21.75" customHeight="1">
      <c r="A36" s="22"/>
      <c r="B36" s="22"/>
      <c r="C36" s="21"/>
      <c r="D36" s="21"/>
      <c r="E36" s="45" t="s">
        <v>349</v>
      </c>
      <c r="F36" s="54"/>
      <c r="G36" s="54"/>
      <c r="H36" s="54"/>
    </row>
    <row r="37" spans="1:8" ht="21.75" customHeight="1">
      <c r="A37" s="22"/>
      <c r="B37" s="22"/>
      <c r="C37" s="21" t="s">
        <v>358</v>
      </c>
      <c r="D37" s="21"/>
      <c r="E37" s="45" t="s">
        <v>347</v>
      </c>
      <c r="F37" s="54"/>
      <c r="G37" s="54"/>
      <c r="H37" s="54"/>
    </row>
    <row r="38" spans="1:8" ht="21.75" customHeight="1">
      <c r="A38" s="22"/>
      <c r="B38" s="22"/>
      <c r="C38" s="21"/>
      <c r="D38" s="21"/>
      <c r="E38" s="45" t="s">
        <v>348</v>
      </c>
      <c r="F38" s="54"/>
      <c r="G38" s="54"/>
      <c r="H38" s="54"/>
    </row>
    <row r="39" spans="1:8" ht="21.75" customHeight="1">
      <c r="A39" s="22"/>
      <c r="B39" s="22"/>
      <c r="C39" s="21"/>
      <c r="D39" s="21"/>
      <c r="E39" s="45" t="s">
        <v>349</v>
      </c>
      <c r="F39" s="54"/>
      <c r="G39" s="54"/>
      <c r="H39" s="54"/>
    </row>
    <row r="40" spans="1:8" ht="21.75" customHeight="1">
      <c r="A40" s="22"/>
      <c r="B40" s="22"/>
      <c r="C40" s="21" t="s">
        <v>353</v>
      </c>
      <c r="D40" s="21"/>
      <c r="E40" s="54"/>
      <c r="F40" s="54"/>
      <c r="G40" s="54"/>
      <c r="H40" s="54"/>
    </row>
    <row r="41" spans="1:8" ht="21.75" customHeight="1">
      <c r="A41" s="22"/>
      <c r="B41" s="21" t="s">
        <v>379</v>
      </c>
      <c r="C41" s="21" t="s">
        <v>360</v>
      </c>
      <c r="D41" s="21"/>
      <c r="E41" s="45" t="s">
        <v>347</v>
      </c>
      <c r="F41" s="54"/>
      <c r="G41" s="54"/>
      <c r="H41" s="54"/>
    </row>
    <row r="42" spans="1:8" ht="21.75" customHeight="1">
      <c r="A42" s="22"/>
      <c r="B42" s="21"/>
      <c r="C42" s="21"/>
      <c r="D42" s="21"/>
      <c r="E42" s="45" t="s">
        <v>348</v>
      </c>
      <c r="F42" s="54"/>
      <c r="G42" s="54"/>
      <c r="H42" s="54"/>
    </row>
    <row r="43" spans="1:8" ht="21.75" customHeight="1">
      <c r="A43" s="22"/>
      <c r="B43" s="21"/>
      <c r="C43" s="21"/>
      <c r="D43" s="21"/>
      <c r="E43" s="45" t="s">
        <v>349</v>
      </c>
      <c r="F43" s="54"/>
      <c r="G43" s="54"/>
      <c r="H43" s="54"/>
    </row>
    <row r="44" spans="1:8" ht="21.75" customHeight="1">
      <c r="A44" s="22"/>
      <c r="B44" s="21"/>
      <c r="C44" s="21" t="s">
        <v>353</v>
      </c>
      <c r="D44" s="21"/>
      <c r="E44" s="54"/>
      <c r="F44" s="54"/>
      <c r="G44" s="54"/>
      <c r="H44" s="54"/>
    </row>
    <row r="45" spans="1:8" s="50" customFormat="1" ht="24" customHeight="1">
      <c r="A45" s="46" t="s">
        <v>380</v>
      </c>
      <c r="B45" s="46"/>
      <c r="C45" s="46"/>
      <c r="D45" s="46"/>
      <c r="E45" s="46"/>
      <c r="F45" s="46"/>
      <c r="G45" s="46"/>
      <c r="H45" s="4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6805555555555556" right="0.46805555555555556" top="0.38958333333333334" bottom="0.19236111111111112" header="0.35" footer="0.40902777777777777"/>
  <pageSetup fitToHeight="1" fitToWidth="1" horizontalDpi="600" verticalDpi="6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327</v>
      </c>
      <c r="B5" s="20"/>
      <c r="C5" s="20"/>
      <c r="D5" s="21"/>
      <c r="E5" s="22"/>
      <c r="F5" s="22"/>
      <c r="G5" s="22"/>
      <c r="H5" s="22"/>
      <c r="I5" s="22"/>
    </row>
    <row r="6" spans="1:9" ht="21.75" customHeight="1">
      <c r="A6" s="23" t="s">
        <v>328</v>
      </c>
      <c r="B6" s="24"/>
      <c r="C6" s="24"/>
      <c r="D6" s="21"/>
      <c r="E6" s="21"/>
      <c r="F6" s="23" t="s">
        <v>329</v>
      </c>
      <c r="G6" s="25"/>
      <c r="H6" s="21" t="s">
        <v>381</v>
      </c>
      <c r="I6" s="22"/>
    </row>
    <row r="7" spans="1:9" ht="21.75" customHeight="1">
      <c r="A7" s="26" t="s">
        <v>330</v>
      </c>
      <c r="B7" s="27"/>
      <c r="C7" s="28"/>
      <c r="D7" s="29" t="s">
        <v>331</v>
      </c>
      <c r="E7" s="21"/>
      <c r="F7" s="30" t="s">
        <v>332</v>
      </c>
      <c r="G7" s="31"/>
      <c r="H7" s="19"/>
      <c r="I7" s="47"/>
    </row>
    <row r="8" spans="1:9" ht="21.75" customHeight="1">
      <c r="A8" s="32"/>
      <c r="B8" s="33"/>
      <c r="C8" s="34"/>
      <c r="D8" s="29" t="s">
        <v>333</v>
      </c>
      <c r="E8" s="21"/>
      <c r="F8" s="30" t="s">
        <v>333</v>
      </c>
      <c r="G8" s="31"/>
      <c r="H8" s="19"/>
      <c r="I8" s="47"/>
    </row>
    <row r="9" spans="1:9" ht="21.75" customHeight="1">
      <c r="A9" s="35"/>
      <c r="B9" s="36"/>
      <c r="C9" s="37"/>
      <c r="D9" s="29" t="s">
        <v>334</v>
      </c>
      <c r="E9" s="29"/>
      <c r="F9" s="30" t="s">
        <v>335</v>
      </c>
      <c r="G9" s="31"/>
      <c r="H9" s="19"/>
      <c r="I9" s="47"/>
    </row>
    <row r="10" spans="1:9" ht="21.75" customHeight="1">
      <c r="A10" s="22" t="s">
        <v>336</v>
      </c>
      <c r="B10" s="21" t="s">
        <v>337</v>
      </c>
      <c r="C10" s="21"/>
      <c r="D10" s="21"/>
      <c r="E10" s="21"/>
      <c r="F10" s="23" t="s">
        <v>338</v>
      </c>
      <c r="G10" s="24"/>
      <c r="H10" s="24"/>
      <c r="I10" s="25"/>
    </row>
    <row r="11" spans="1:9" ht="100.5" customHeight="1">
      <c r="A11" s="38"/>
      <c r="B11" s="39" t="s">
        <v>339</v>
      </c>
      <c r="C11" s="39"/>
      <c r="D11" s="39"/>
      <c r="E11" s="39"/>
      <c r="F11" s="40" t="s">
        <v>339</v>
      </c>
      <c r="G11" s="41"/>
      <c r="H11" s="42"/>
      <c r="I11" s="48"/>
    </row>
    <row r="12" spans="1:9" ht="24">
      <c r="A12" s="21" t="s">
        <v>340</v>
      </c>
      <c r="B12" s="43" t="s">
        <v>341</v>
      </c>
      <c r="C12" s="21" t="s">
        <v>342</v>
      </c>
      <c r="D12" s="21" t="s">
        <v>343</v>
      </c>
      <c r="E12" s="21" t="s">
        <v>344</v>
      </c>
      <c r="F12" s="21" t="s">
        <v>342</v>
      </c>
      <c r="G12" s="21" t="s">
        <v>343</v>
      </c>
      <c r="H12" s="21"/>
      <c r="I12" s="21" t="s">
        <v>344</v>
      </c>
    </row>
    <row r="13" spans="1:9" ht="21.75" customHeight="1">
      <c r="A13" s="21"/>
      <c r="B13" s="21" t="s">
        <v>345</v>
      </c>
      <c r="C13" s="21" t="s">
        <v>346</v>
      </c>
      <c r="D13" s="29" t="s">
        <v>347</v>
      </c>
      <c r="E13" s="44"/>
      <c r="F13" s="21" t="s">
        <v>346</v>
      </c>
      <c r="G13" s="45" t="s">
        <v>347</v>
      </c>
      <c r="H13" s="45"/>
      <c r="I13" s="44"/>
    </row>
    <row r="14" spans="1:9" ht="21.75" customHeight="1">
      <c r="A14" s="21"/>
      <c r="B14" s="22"/>
      <c r="C14" s="21"/>
      <c r="D14" s="29" t="s">
        <v>348</v>
      </c>
      <c r="E14" s="44"/>
      <c r="F14" s="21"/>
      <c r="G14" s="45" t="s">
        <v>348</v>
      </c>
      <c r="H14" s="45"/>
      <c r="I14" s="44"/>
    </row>
    <row r="15" spans="1:9" ht="21.75" customHeight="1">
      <c r="A15" s="21"/>
      <c r="B15" s="22"/>
      <c r="C15" s="21"/>
      <c r="D15" s="29" t="s">
        <v>349</v>
      </c>
      <c r="E15" s="44"/>
      <c r="F15" s="21"/>
      <c r="G15" s="45" t="s">
        <v>349</v>
      </c>
      <c r="H15" s="45"/>
      <c r="I15" s="44"/>
    </row>
    <row r="16" spans="1:9" ht="21.75" customHeight="1">
      <c r="A16" s="21"/>
      <c r="B16" s="22"/>
      <c r="C16" s="21" t="s">
        <v>350</v>
      </c>
      <c r="D16" s="29" t="s">
        <v>347</v>
      </c>
      <c r="E16" s="44"/>
      <c r="F16" s="21" t="s">
        <v>350</v>
      </c>
      <c r="G16" s="45" t="s">
        <v>347</v>
      </c>
      <c r="H16" s="45"/>
      <c r="I16" s="44"/>
    </row>
    <row r="17" spans="1:9" ht="21.75" customHeight="1">
      <c r="A17" s="21"/>
      <c r="B17" s="22"/>
      <c r="C17" s="21"/>
      <c r="D17" s="29" t="s">
        <v>348</v>
      </c>
      <c r="E17" s="44"/>
      <c r="F17" s="21"/>
      <c r="G17" s="45" t="s">
        <v>348</v>
      </c>
      <c r="H17" s="45"/>
      <c r="I17" s="44"/>
    </row>
    <row r="18" spans="1:9" ht="21.75" customHeight="1">
      <c r="A18" s="21"/>
      <c r="B18" s="22"/>
      <c r="C18" s="21"/>
      <c r="D18" s="29" t="s">
        <v>349</v>
      </c>
      <c r="E18" s="44"/>
      <c r="F18" s="21"/>
      <c r="G18" s="45" t="s">
        <v>349</v>
      </c>
      <c r="H18" s="45"/>
      <c r="I18" s="44"/>
    </row>
    <row r="19" spans="1:9" ht="21.75" customHeight="1">
      <c r="A19" s="21"/>
      <c r="B19" s="22"/>
      <c r="C19" s="21" t="s">
        <v>351</v>
      </c>
      <c r="D19" s="29" t="s">
        <v>347</v>
      </c>
      <c r="E19" s="44"/>
      <c r="F19" s="21" t="s">
        <v>351</v>
      </c>
      <c r="G19" s="45" t="s">
        <v>347</v>
      </c>
      <c r="H19" s="45"/>
      <c r="I19" s="44"/>
    </row>
    <row r="20" spans="1:9" ht="21.75" customHeight="1">
      <c r="A20" s="21"/>
      <c r="B20" s="22"/>
      <c r="C20" s="21"/>
      <c r="D20" s="29" t="s">
        <v>348</v>
      </c>
      <c r="E20" s="44"/>
      <c r="F20" s="21"/>
      <c r="G20" s="45" t="s">
        <v>348</v>
      </c>
      <c r="H20" s="45"/>
      <c r="I20" s="44"/>
    </row>
    <row r="21" spans="1:9" ht="21.75" customHeight="1">
      <c r="A21" s="21"/>
      <c r="B21" s="22"/>
      <c r="C21" s="21"/>
      <c r="D21" s="29" t="s">
        <v>349</v>
      </c>
      <c r="E21" s="44"/>
      <c r="F21" s="21"/>
      <c r="G21" s="45" t="s">
        <v>349</v>
      </c>
      <c r="H21" s="45"/>
      <c r="I21" s="44"/>
    </row>
    <row r="22" spans="1:9" ht="21.75" customHeight="1">
      <c r="A22" s="21"/>
      <c r="B22" s="22"/>
      <c r="C22" s="21" t="s">
        <v>352</v>
      </c>
      <c r="D22" s="29" t="s">
        <v>347</v>
      </c>
      <c r="E22" s="44"/>
      <c r="F22" s="21" t="s">
        <v>352</v>
      </c>
      <c r="G22" s="45" t="s">
        <v>347</v>
      </c>
      <c r="H22" s="45"/>
      <c r="I22" s="44"/>
    </row>
    <row r="23" spans="1:9" ht="21.75" customHeight="1">
      <c r="A23" s="21"/>
      <c r="B23" s="22"/>
      <c r="C23" s="21"/>
      <c r="D23" s="29" t="s">
        <v>348</v>
      </c>
      <c r="E23" s="44"/>
      <c r="F23" s="21"/>
      <c r="G23" s="45" t="s">
        <v>348</v>
      </c>
      <c r="H23" s="45"/>
      <c r="I23" s="44"/>
    </row>
    <row r="24" spans="1:9" ht="21.75" customHeight="1">
      <c r="A24" s="21"/>
      <c r="B24" s="22"/>
      <c r="C24" s="21"/>
      <c r="D24" s="29" t="s">
        <v>349</v>
      </c>
      <c r="E24" s="44"/>
      <c r="F24" s="21"/>
      <c r="G24" s="45" t="s">
        <v>349</v>
      </c>
      <c r="H24" s="45"/>
      <c r="I24" s="44"/>
    </row>
    <row r="25" spans="1:9" ht="21.75" customHeight="1">
      <c r="A25" s="21"/>
      <c r="B25" s="22"/>
      <c r="C25" s="21" t="s">
        <v>353</v>
      </c>
      <c r="D25" s="44"/>
      <c r="E25" s="21"/>
      <c r="F25" s="21" t="s">
        <v>353</v>
      </c>
      <c r="G25" s="45"/>
      <c r="H25" s="45"/>
      <c r="I25" s="44"/>
    </row>
    <row r="26" spans="1:9" ht="21.75" customHeight="1">
      <c r="A26" s="21"/>
      <c r="B26" s="21" t="s">
        <v>354</v>
      </c>
      <c r="C26" s="21" t="s">
        <v>355</v>
      </c>
      <c r="D26" s="29" t="s">
        <v>347</v>
      </c>
      <c r="E26" s="44"/>
      <c r="F26" s="21" t="s">
        <v>355</v>
      </c>
      <c r="G26" s="45" t="s">
        <v>347</v>
      </c>
      <c r="H26" s="45"/>
      <c r="I26" s="44"/>
    </row>
    <row r="27" spans="1:9" ht="21.75" customHeight="1">
      <c r="A27" s="21"/>
      <c r="B27" s="22"/>
      <c r="C27" s="21"/>
      <c r="D27" s="29" t="s">
        <v>348</v>
      </c>
      <c r="E27" s="44"/>
      <c r="F27" s="21"/>
      <c r="G27" s="45" t="s">
        <v>348</v>
      </c>
      <c r="H27" s="45"/>
      <c r="I27" s="44"/>
    </row>
    <row r="28" spans="1:9" ht="21.75" customHeight="1">
      <c r="A28" s="21"/>
      <c r="B28" s="22"/>
      <c r="C28" s="21"/>
      <c r="D28" s="29" t="s">
        <v>349</v>
      </c>
      <c r="E28" s="44"/>
      <c r="F28" s="21"/>
      <c r="G28" s="45" t="s">
        <v>349</v>
      </c>
      <c r="H28" s="45"/>
      <c r="I28" s="44"/>
    </row>
    <row r="29" spans="1:9" ht="21.75" customHeight="1">
      <c r="A29" s="21"/>
      <c r="B29" s="22"/>
      <c r="C29" s="21" t="s">
        <v>356</v>
      </c>
      <c r="D29" s="29" t="s">
        <v>347</v>
      </c>
      <c r="E29" s="44"/>
      <c r="F29" s="21" t="s">
        <v>356</v>
      </c>
      <c r="G29" s="45" t="s">
        <v>347</v>
      </c>
      <c r="H29" s="45"/>
      <c r="I29" s="44"/>
    </row>
    <row r="30" spans="1:9" ht="21.75" customHeight="1">
      <c r="A30" s="21"/>
      <c r="B30" s="22"/>
      <c r="C30" s="21"/>
      <c r="D30" s="29" t="s">
        <v>348</v>
      </c>
      <c r="E30" s="44"/>
      <c r="F30" s="21"/>
      <c r="G30" s="45" t="s">
        <v>348</v>
      </c>
      <c r="H30" s="45"/>
      <c r="I30" s="44"/>
    </row>
    <row r="31" spans="1:9" ht="21.75" customHeight="1">
      <c r="A31" s="21"/>
      <c r="B31" s="22"/>
      <c r="C31" s="21"/>
      <c r="D31" s="29" t="s">
        <v>349</v>
      </c>
      <c r="E31" s="44"/>
      <c r="F31" s="21"/>
      <c r="G31" s="45" t="s">
        <v>349</v>
      </c>
      <c r="H31" s="45"/>
      <c r="I31" s="44"/>
    </row>
    <row r="32" spans="1:9" ht="21.75" customHeight="1">
      <c r="A32" s="21"/>
      <c r="B32" s="22"/>
      <c r="C32" s="21" t="s">
        <v>357</v>
      </c>
      <c r="D32" s="29" t="s">
        <v>347</v>
      </c>
      <c r="E32" s="44"/>
      <c r="F32" s="21" t="s">
        <v>357</v>
      </c>
      <c r="G32" s="45" t="s">
        <v>347</v>
      </c>
      <c r="H32" s="45"/>
      <c r="I32" s="44"/>
    </row>
    <row r="33" spans="1:9" ht="21.75" customHeight="1">
      <c r="A33" s="21"/>
      <c r="B33" s="22"/>
      <c r="C33" s="21"/>
      <c r="D33" s="29" t="s">
        <v>348</v>
      </c>
      <c r="E33" s="44"/>
      <c r="F33" s="21"/>
      <c r="G33" s="45" t="s">
        <v>348</v>
      </c>
      <c r="H33" s="45"/>
      <c r="I33" s="44"/>
    </row>
    <row r="34" spans="1:9" ht="21.75" customHeight="1">
      <c r="A34" s="21"/>
      <c r="B34" s="22"/>
      <c r="C34" s="21"/>
      <c r="D34" s="29" t="s">
        <v>349</v>
      </c>
      <c r="E34" s="44"/>
      <c r="F34" s="21"/>
      <c r="G34" s="45" t="s">
        <v>349</v>
      </c>
      <c r="H34" s="45"/>
      <c r="I34" s="44"/>
    </row>
    <row r="35" spans="1:9" ht="21.75" customHeight="1">
      <c r="A35" s="21"/>
      <c r="B35" s="22"/>
      <c r="C35" s="21" t="s">
        <v>358</v>
      </c>
      <c r="D35" s="29" t="s">
        <v>347</v>
      </c>
      <c r="E35" s="44"/>
      <c r="F35" s="21" t="s">
        <v>358</v>
      </c>
      <c r="G35" s="45" t="s">
        <v>347</v>
      </c>
      <c r="H35" s="45"/>
      <c r="I35" s="44"/>
    </row>
    <row r="36" spans="1:9" ht="21.75" customHeight="1">
      <c r="A36" s="21"/>
      <c r="B36" s="22"/>
      <c r="C36" s="21"/>
      <c r="D36" s="29" t="s">
        <v>348</v>
      </c>
      <c r="E36" s="44"/>
      <c r="F36" s="21"/>
      <c r="G36" s="45" t="s">
        <v>348</v>
      </c>
      <c r="H36" s="45"/>
      <c r="I36" s="44"/>
    </row>
    <row r="37" spans="1:9" ht="21.75" customHeight="1">
      <c r="A37" s="21"/>
      <c r="B37" s="22"/>
      <c r="C37" s="21"/>
      <c r="D37" s="29" t="s">
        <v>349</v>
      </c>
      <c r="E37" s="44"/>
      <c r="F37" s="21"/>
      <c r="G37" s="45" t="s">
        <v>349</v>
      </c>
      <c r="H37" s="45"/>
      <c r="I37" s="44"/>
    </row>
    <row r="38" spans="1:9" ht="21.75" customHeight="1">
      <c r="A38" s="21"/>
      <c r="B38" s="22"/>
      <c r="C38" s="21" t="s">
        <v>353</v>
      </c>
      <c r="D38" s="44"/>
      <c r="E38" s="44"/>
      <c r="F38" s="21" t="s">
        <v>353</v>
      </c>
      <c r="G38" s="45"/>
      <c r="H38" s="45"/>
      <c r="I38" s="44"/>
    </row>
    <row r="39" spans="1:9" ht="21.75" customHeight="1">
      <c r="A39" s="21"/>
      <c r="B39" s="21" t="s">
        <v>359</v>
      </c>
      <c r="C39" s="21" t="s">
        <v>360</v>
      </c>
      <c r="D39" s="29" t="s">
        <v>347</v>
      </c>
      <c r="E39" s="22"/>
      <c r="F39" s="21" t="s">
        <v>360</v>
      </c>
      <c r="G39" s="45" t="s">
        <v>347</v>
      </c>
      <c r="H39" s="45"/>
      <c r="I39" s="44"/>
    </row>
    <row r="40" spans="1:9" ht="21.75" customHeight="1">
      <c r="A40" s="21"/>
      <c r="B40" s="21"/>
      <c r="C40" s="21"/>
      <c r="D40" s="29" t="s">
        <v>348</v>
      </c>
      <c r="E40" s="21"/>
      <c r="F40" s="21"/>
      <c r="G40" s="45" t="s">
        <v>348</v>
      </c>
      <c r="H40" s="45"/>
      <c r="I40" s="44"/>
    </row>
    <row r="41" spans="1:9" ht="21.75" customHeight="1">
      <c r="A41" s="21"/>
      <c r="B41" s="21"/>
      <c r="C41" s="21"/>
      <c r="D41" s="29" t="s">
        <v>349</v>
      </c>
      <c r="E41" s="21"/>
      <c r="F41" s="21"/>
      <c r="G41" s="45" t="s">
        <v>349</v>
      </c>
      <c r="H41" s="45"/>
      <c r="I41" s="44"/>
    </row>
    <row r="42" spans="1:9" ht="21.75" customHeight="1">
      <c r="A42" s="21"/>
      <c r="B42" s="21"/>
      <c r="C42" s="21" t="s">
        <v>353</v>
      </c>
      <c r="D42" s="44"/>
      <c r="E42" s="21"/>
      <c r="F42" s="21" t="s">
        <v>353</v>
      </c>
      <c r="G42" s="45"/>
      <c r="H42" s="45"/>
      <c r="I42" s="44"/>
    </row>
    <row r="43" spans="1:9" ht="21" customHeight="1">
      <c r="A43" s="46" t="s">
        <v>382</v>
      </c>
      <c r="B43" s="46"/>
      <c r="C43" s="46"/>
      <c r="D43" s="46"/>
      <c r="E43" s="46"/>
      <c r="F43" s="46"/>
      <c r="G43" s="46"/>
      <c r="H43" s="46"/>
      <c r="I43" s="4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Q41"/>
  <sheetViews>
    <sheetView tabSelected="1" workbookViewId="0" topLeftCell="A1">
      <selection activeCell="J13" sqref="J13"/>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383</v>
      </c>
      <c r="C3" s="7" t="s">
        <v>384</v>
      </c>
      <c r="D3" s="7"/>
      <c r="E3" s="7" t="s">
        <v>385</v>
      </c>
      <c r="F3" s="7"/>
      <c r="G3" s="7" t="s">
        <v>386</v>
      </c>
      <c r="H3" s="7" t="s">
        <v>387</v>
      </c>
      <c r="I3" s="7"/>
      <c r="J3" s="7"/>
      <c r="K3" s="7"/>
      <c r="L3" s="7" t="s">
        <v>388</v>
      </c>
      <c r="M3" s="7"/>
      <c r="N3" s="7"/>
      <c r="O3" s="7"/>
    </row>
    <row r="4" spans="1:17" s="1" customFormat="1" ht="31.5" customHeight="1">
      <c r="A4" s="7"/>
      <c r="B4" s="7"/>
      <c r="C4" s="7" t="s">
        <v>389</v>
      </c>
      <c r="D4" s="7" t="s">
        <v>390</v>
      </c>
      <c r="E4" s="7" t="s">
        <v>389</v>
      </c>
      <c r="F4" s="7" t="s">
        <v>390</v>
      </c>
      <c r="G4" s="7"/>
      <c r="H4" s="7" t="s">
        <v>391</v>
      </c>
      <c r="I4" s="7" t="s">
        <v>392</v>
      </c>
      <c r="J4" s="7" t="s">
        <v>393</v>
      </c>
      <c r="K4" s="7" t="s">
        <v>394</v>
      </c>
      <c r="L4" s="7" t="s">
        <v>391</v>
      </c>
      <c r="M4" s="7" t="s">
        <v>392</v>
      </c>
      <c r="N4" s="7" t="s">
        <v>393</v>
      </c>
      <c r="O4" s="7" t="s">
        <v>394</v>
      </c>
      <c r="Q4" s="1" t="s">
        <v>395</v>
      </c>
    </row>
    <row r="5" spans="1:15" s="1" customFormat="1" ht="35.25" customHeight="1">
      <c r="A5" s="7">
        <v>1</v>
      </c>
      <c r="B5" s="7" t="s">
        <v>139</v>
      </c>
      <c r="C5" s="7">
        <v>24</v>
      </c>
      <c r="D5" s="7">
        <v>16</v>
      </c>
      <c r="E5" s="7">
        <v>22</v>
      </c>
      <c r="F5" s="7">
        <v>15</v>
      </c>
      <c r="G5" s="7">
        <v>15</v>
      </c>
      <c r="H5" s="7">
        <v>2</v>
      </c>
      <c r="I5" s="10"/>
      <c r="J5" s="7"/>
      <c r="K5" s="10"/>
      <c r="L5" s="7"/>
      <c r="M5" s="7"/>
      <c r="N5" s="7"/>
      <c r="O5" s="7"/>
    </row>
    <row r="6" spans="1:15" s="1" customFormat="1" ht="31.5" customHeight="1">
      <c r="A6" s="7">
        <v>2</v>
      </c>
      <c r="B6" s="7"/>
      <c r="C6" s="7"/>
      <c r="D6" s="7"/>
      <c r="E6" s="7"/>
      <c r="F6" s="7"/>
      <c r="G6" s="7"/>
      <c r="H6" s="7"/>
      <c r="I6" s="10"/>
      <c r="J6" s="7"/>
      <c r="K6" s="10"/>
      <c r="L6" s="7"/>
      <c r="M6" s="7"/>
      <c r="N6" s="7"/>
      <c r="O6" s="7"/>
    </row>
    <row r="7" spans="1:15" s="1" customFormat="1" ht="28.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2" customFormat="1" ht="19.5" customHeight="1">
      <c r="A16" s="7"/>
      <c r="B16" s="7" t="s">
        <v>128</v>
      </c>
      <c r="C16" s="7">
        <v>24</v>
      </c>
      <c r="D16" s="7">
        <v>16</v>
      </c>
      <c r="E16" s="7">
        <v>22</v>
      </c>
      <c r="F16" s="7">
        <v>15</v>
      </c>
      <c r="G16" s="7">
        <v>15</v>
      </c>
      <c r="H16" s="7">
        <v>2</v>
      </c>
      <c r="I16" s="7"/>
      <c r="J16" s="7"/>
      <c r="K16" s="7"/>
      <c r="L16" s="7"/>
      <c r="M16" s="7"/>
      <c r="N16" s="7"/>
      <c r="O16" s="7"/>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9"/>
      <c r="B38" s="9"/>
      <c r="C38" s="9"/>
      <c r="D38" s="9"/>
      <c r="E38" s="9"/>
      <c r="F38" s="9"/>
      <c r="G38" s="9"/>
      <c r="H38" s="9"/>
      <c r="I38" s="9"/>
      <c r="J38" s="9"/>
      <c r="K38" s="9"/>
      <c r="L38" s="9"/>
      <c r="M38" s="9"/>
      <c r="N38" s="9"/>
      <c r="O38" s="9"/>
    </row>
    <row r="39" spans="1:15" s="3"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9"/>
      <c r="B41" s="9"/>
      <c r="C41" s="9"/>
      <c r="D41" s="9"/>
      <c r="E41" s="9"/>
      <c r="F41" s="9"/>
      <c r="G41" s="9"/>
      <c r="H41" s="9"/>
      <c r="I41" s="9"/>
      <c r="J41" s="9"/>
      <c r="K41" s="9"/>
      <c r="L41" s="9"/>
      <c r="M41" s="9"/>
      <c r="N41" s="9"/>
      <c r="O41" s="9"/>
    </row>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6" sqref="L16"/>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55" t="s">
        <v>5</v>
      </c>
      <c r="B1" s="255"/>
      <c r="C1" s="255"/>
      <c r="D1" s="255"/>
      <c r="E1" s="255"/>
      <c r="F1" s="255"/>
      <c r="G1" s="255"/>
      <c r="H1" s="255"/>
      <c r="I1" s="255"/>
      <c r="J1" s="255"/>
      <c r="K1" s="255"/>
      <c r="L1" s="255"/>
    </row>
    <row r="2" spans="1:12" s="253" customFormat="1" ht="24.75" customHeight="1">
      <c r="A2" s="256" t="s">
        <v>6</v>
      </c>
      <c r="B2" s="257" t="s">
        <v>7</v>
      </c>
      <c r="C2" s="258"/>
      <c r="D2" s="258"/>
      <c r="E2" s="258"/>
      <c r="F2" s="258"/>
      <c r="G2" s="258"/>
      <c r="H2" s="258"/>
      <c r="I2" s="258"/>
      <c r="J2" s="262"/>
      <c r="K2" s="256" t="s">
        <v>8</v>
      </c>
      <c r="L2" s="256" t="s">
        <v>9</v>
      </c>
    </row>
    <row r="3" spans="1:12" s="254" customFormat="1" ht="24.75" customHeight="1">
      <c r="A3" s="259" t="s">
        <v>10</v>
      </c>
      <c r="B3" s="260" t="s">
        <v>11</v>
      </c>
      <c r="C3" s="260"/>
      <c r="D3" s="260"/>
      <c r="E3" s="260"/>
      <c r="F3" s="260"/>
      <c r="G3" s="260"/>
      <c r="H3" s="260"/>
      <c r="I3" s="260"/>
      <c r="J3" s="260"/>
      <c r="K3" s="259" t="s">
        <v>12</v>
      </c>
      <c r="L3" s="259"/>
    </row>
    <row r="4" spans="1:12" s="254" customFormat="1" ht="24.75" customHeight="1">
      <c r="A4" s="259" t="s">
        <v>13</v>
      </c>
      <c r="B4" s="260" t="s">
        <v>14</v>
      </c>
      <c r="C4" s="260"/>
      <c r="D4" s="260"/>
      <c r="E4" s="260"/>
      <c r="F4" s="260"/>
      <c r="G4" s="260"/>
      <c r="H4" s="260"/>
      <c r="I4" s="260"/>
      <c r="J4" s="260"/>
      <c r="K4" s="259" t="s">
        <v>12</v>
      </c>
      <c r="L4" s="263"/>
    </row>
    <row r="5" spans="1:12" s="254" customFormat="1" ht="24.75" customHeight="1">
      <c r="A5" s="259" t="s">
        <v>15</v>
      </c>
      <c r="B5" s="260" t="s">
        <v>16</v>
      </c>
      <c r="C5" s="260"/>
      <c r="D5" s="260"/>
      <c r="E5" s="260"/>
      <c r="F5" s="260"/>
      <c r="G5" s="260"/>
      <c r="H5" s="260"/>
      <c r="I5" s="260"/>
      <c r="J5" s="260"/>
      <c r="K5" s="259" t="s">
        <v>12</v>
      </c>
      <c r="L5" s="263"/>
    </row>
    <row r="6" spans="1:12" s="254" customFormat="1" ht="24.75" customHeight="1">
      <c r="A6" s="259" t="s">
        <v>17</v>
      </c>
      <c r="B6" s="260" t="s">
        <v>18</v>
      </c>
      <c r="C6" s="260"/>
      <c r="D6" s="260"/>
      <c r="E6" s="260"/>
      <c r="F6" s="260"/>
      <c r="G6" s="260"/>
      <c r="H6" s="260"/>
      <c r="I6" s="260"/>
      <c r="J6" s="260"/>
      <c r="K6" s="259" t="s">
        <v>12</v>
      </c>
      <c r="L6" s="260"/>
    </row>
    <row r="7" spans="1:12" s="254" customFormat="1" ht="24.75" customHeight="1">
      <c r="A7" s="259" t="s">
        <v>19</v>
      </c>
      <c r="B7" s="260" t="s">
        <v>20</v>
      </c>
      <c r="C7" s="260"/>
      <c r="D7" s="260"/>
      <c r="E7" s="260"/>
      <c r="F7" s="260"/>
      <c r="G7" s="260"/>
      <c r="H7" s="260"/>
      <c r="I7" s="260"/>
      <c r="J7" s="260"/>
      <c r="K7" s="259" t="s">
        <v>12</v>
      </c>
      <c r="L7" s="264"/>
    </row>
    <row r="8" spans="1:12" s="254" customFormat="1" ht="24.75" customHeight="1">
      <c r="A8" s="259" t="s">
        <v>21</v>
      </c>
      <c r="B8" s="260" t="s">
        <v>22</v>
      </c>
      <c r="C8" s="260"/>
      <c r="D8" s="260"/>
      <c r="E8" s="260"/>
      <c r="F8" s="260"/>
      <c r="G8" s="260"/>
      <c r="H8" s="260"/>
      <c r="I8" s="260"/>
      <c r="J8" s="260"/>
      <c r="K8" s="259" t="s">
        <v>12</v>
      </c>
      <c r="L8" s="264"/>
    </row>
    <row r="9" spans="1:12" s="254" customFormat="1" ht="24.75" customHeight="1">
      <c r="A9" s="259" t="s">
        <v>23</v>
      </c>
      <c r="B9" s="260" t="s">
        <v>24</v>
      </c>
      <c r="C9" s="260"/>
      <c r="D9" s="260"/>
      <c r="E9" s="260"/>
      <c r="F9" s="260"/>
      <c r="G9" s="260"/>
      <c r="H9" s="260"/>
      <c r="I9" s="260"/>
      <c r="J9" s="260"/>
      <c r="K9" s="259" t="s">
        <v>12</v>
      </c>
      <c r="L9" s="264"/>
    </row>
    <row r="10" spans="1:12" s="254" customFormat="1" ht="24.75" customHeight="1">
      <c r="A10" s="259" t="s">
        <v>25</v>
      </c>
      <c r="B10" s="260" t="s">
        <v>26</v>
      </c>
      <c r="C10" s="260"/>
      <c r="D10" s="260"/>
      <c r="E10" s="260"/>
      <c r="F10" s="260"/>
      <c r="G10" s="260"/>
      <c r="H10" s="260"/>
      <c r="I10" s="260"/>
      <c r="J10" s="260"/>
      <c r="K10" s="259" t="s">
        <v>12</v>
      </c>
      <c r="L10" s="264"/>
    </row>
    <row r="11" spans="1:12" s="254" customFormat="1" ht="24.75" customHeight="1">
      <c r="A11" s="259" t="s">
        <v>27</v>
      </c>
      <c r="B11" s="260" t="s">
        <v>28</v>
      </c>
      <c r="C11" s="260"/>
      <c r="D11" s="260"/>
      <c r="E11" s="260"/>
      <c r="F11" s="260"/>
      <c r="G11" s="260"/>
      <c r="H11" s="260"/>
      <c r="I11" s="260"/>
      <c r="J11" s="260"/>
      <c r="K11" s="259" t="s">
        <v>29</v>
      </c>
      <c r="L11" s="259" t="s">
        <v>30</v>
      </c>
    </row>
    <row r="12" spans="1:12" s="254" customFormat="1" ht="24.75" customHeight="1">
      <c r="A12" s="259" t="s">
        <v>31</v>
      </c>
      <c r="B12" s="260" t="s">
        <v>32</v>
      </c>
      <c r="C12" s="260"/>
      <c r="D12" s="260"/>
      <c r="E12" s="260"/>
      <c r="F12" s="260"/>
      <c r="G12" s="260"/>
      <c r="H12" s="260"/>
      <c r="I12" s="260"/>
      <c r="J12" s="260"/>
      <c r="K12" s="259" t="s">
        <v>12</v>
      </c>
      <c r="L12" s="259"/>
    </row>
    <row r="13" spans="1:12" s="254" customFormat="1" ht="24.75" customHeight="1">
      <c r="A13" s="259" t="s">
        <v>33</v>
      </c>
      <c r="B13" s="260" t="s">
        <v>34</v>
      </c>
      <c r="C13" s="260"/>
      <c r="D13" s="260"/>
      <c r="E13" s="260"/>
      <c r="F13" s="260"/>
      <c r="G13" s="260"/>
      <c r="H13" s="260"/>
      <c r="I13" s="260"/>
      <c r="J13" s="260"/>
      <c r="K13" s="259" t="s">
        <v>12</v>
      </c>
      <c r="L13" s="265"/>
    </row>
    <row r="14" spans="1:12" s="254" customFormat="1" ht="24.75" customHeight="1">
      <c r="A14" s="259" t="s">
        <v>35</v>
      </c>
      <c r="B14" s="261" t="s">
        <v>36</v>
      </c>
      <c r="C14" s="261"/>
      <c r="D14" s="261"/>
      <c r="E14" s="261"/>
      <c r="F14" s="261"/>
      <c r="G14" s="261"/>
      <c r="H14" s="261"/>
      <c r="I14" s="261"/>
      <c r="J14" s="261"/>
      <c r="K14" s="259" t="s">
        <v>12</v>
      </c>
      <c r="L14" s="266" t="s">
        <v>37</v>
      </c>
    </row>
    <row r="15" spans="1:12" ht="24.75" customHeight="1">
      <c r="A15" s="259" t="s">
        <v>38</v>
      </c>
      <c r="B15" s="260" t="s">
        <v>39</v>
      </c>
      <c r="C15" s="260"/>
      <c r="D15" s="260"/>
      <c r="E15" s="260"/>
      <c r="F15" s="260"/>
      <c r="G15" s="260"/>
      <c r="H15" s="260"/>
      <c r="I15" s="260"/>
      <c r="J15" s="260"/>
      <c r="K15" s="259" t="s">
        <v>29</v>
      </c>
      <c r="L15" s="259" t="s">
        <v>40</v>
      </c>
    </row>
    <row r="16" spans="1:12" ht="24.75" customHeight="1">
      <c r="A16" s="259" t="s">
        <v>41</v>
      </c>
      <c r="B16" s="260" t="s">
        <v>42</v>
      </c>
      <c r="C16" s="260"/>
      <c r="D16" s="260"/>
      <c r="E16" s="260"/>
      <c r="F16" s="260"/>
      <c r="G16" s="260"/>
      <c r="H16" s="260"/>
      <c r="I16" s="260"/>
      <c r="J16" s="260"/>
      <c r="K16" s="259" t="s">
        <v>29</v>
      </c>
      <c r="L16" s="259" t="s">
        <v>40</v>
      </c>
    </row>
    <row r="17" spans="1:12" ht="24.75" customHeight="1">
      <c r="A17" s="259" t="s">
        <v>43</v>
      </c>
      <c r="B17" s="260" t="s">
        <v>44</v>
      </c>
      <c r="C17" s="260"/>
      <c r="D17" s="260"/>
      <c r="E17" s="260"/>
      <c r="F17" s="260"/>
      <c r="G17" s="260"/>
      <c r="H17" s="260"/>
      <c r="I17" s="260"/>
      <c r="J17" s="260"/>
      <c r="K17" s="259" t="s">
        <v>29</v>
      </c>
      <c r="L17" s="259" t="s">
        <v>40</v>
      </c>
    </row>
    <row r="18" spans="1:12" ht="24.75" customHeight="1">
      <c r="A18" s="259" t="s">
        <v>45</v>
      </c>
      <c r="B18" s="260" t="s">
        <v>46</v>
      </c>
      <c r="C18" s="260"/>
      <c r="D18" s="260"/>
      <c r="E18" s="260"/>
      <c r="F18" s="260"/>
      <c r="G18" s="260"/>
      <c r="H18" s="260"/>
      <c r="I18" s="260"/>
      <c r="J18" s="260"/>
      <c r="K18" s="259" t="s">
        <v>12</v>
      </c>
      <c r="L18" s="267"/>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2"/>
  <sheetViews>
    <sheetView showGridLines="0" showZeros="0" workbookViewId="0" topLeftCell="A1">
      <selection activeCell="C6" sqref="C6"/>
    </sheetView>
  </sheetViews>
  <sheetFormatPr defaultColWidth="9.16015625" defaultRowHeight="12.75" customHeight="1"/>
  <cols>
    <col min="1" max="1" width="49.66015625" style="0" customWidth="1"/>
    <col min="2" max="2" width="14.83203125" style="224" customWidth="1"/>
    <col min="3" max="3" width="36.33203125" style="0" customWidth="1"/>
    <col min="4" max="4" width="15.5" style="224" customWidth="1"/>
    <col min="5" max="5" width="38.33203125" style="0" customWidth="1"/>
    <col min="6" max="6" width="18.33203125" style="85" customWidth="1"/>
    <col min="7" max="16384" width="28.5" style="0" customWidth="1"/>
  </cols>
  <sheetData>
    <row r="1" spans="1:6" ht="21" customHeight="1">
      <c r="A1" s="225" t="s">
        <v>10</v>
      </c>
      <c r="B1" s="96"/>
      <c r="C1" s="91"/>
      <c r="D1" s="96"/>
      <c r="E1" s="91"/>
      <c r="F1" s="226"/>
    </row>
    <row r="2" spans="1:6" ht="18" customHeight="1">
      <c r="A2" s="227" t="s">
        <v>11</v>
      </c>
      <c r="B2" s="227"/>
      <c r="C2" s="227"/>
      <c r="D2" s="227"/>
      <c r="E2" s="227"/>
      <c r="F2" s="227"/>
    </row>
    <row r="3" spans="1:6" ht="18" customHeight="1">
      <c r="A3" s="228"/>
      <c r="B3" s="228"/>
      <c r="C3" s="229"/>
      <c r="D3" s="230"/>
      <c r="E3" s="231"/>
      <c r="F3" s="231" t="s">
        <v>47</v>
      </c>
    </row>
    <row r="4" spans="1:6" ht="18" customHeight="1">
      <c r="A4" s="232" t="s">
        <v>48</v>
      </c>
      <c r="B4" s="232"/>
      <c r="C4" s="232" t="s">
        <v>49</v>
      </c>
      <c r="D4" s="232"/>
      <c r="E4" s="232"/>
      <c r="F4" s="232"/>
    </row>
    <row r="5" spans="1:6" ht="18" customHeight="1">
      <c r="A5" s="232" t="s">
        <v>50</v>
      </c>
      <c r="B5" s="232" t="s">
        <v>51</v>
      </c>
      <c r="C5" s="232" t="s">
        <v>52</v>
      </c>
      <c r="D5" s="233" t="s">
        <v>51</v>
      </c>
      <c r="E5" s="232" t="s">
        <v>53</v>
      </c>
      <c r="F5" s="232" t="s">
        <v>51</v>
      </c>
    </row>
    <row r="6" spans="1:6" ht="18" customHeight="1">
      <c r="A6" s="234" t="s">
        <v>54</v>
      </c>
      <c r="B6" s="235">
        <f>B7+B12+B13+B15+B16+B17</f>
        <v>1269.88</v>
      </c>
      <c r="C6" s="234" t="s">
        <v>54</v>
      </c>
      <c r="D6" s="235">
        <f>SUM(D7:D35)</f>
        <v>1269.8799999999999</v>
      </c>
      <c r="E6" s="236" t="s">
        <v>54</v>
      </c>
      <c r="F6" s="235">
        <f>F7+F12+F23+F24+F25</f>
        <v>1269.8799999999999</v>
      </c>
    </row>
    <row r="7" spans="1:6" ht="18" customHeight="1">
      <c r="A7" s="237" t="s">
        <v>55</v>
      </c>
      <c r="B7" s="235">
        <f>B8+B10+B11</f>
        <v>1269.88</v>
      </c>
      <c r="C7" s="236" t="s">
        <v>56</v>
      </c>
      <c r="D7" s="238">
        <v>593.55</v>
      </c>
      <c r="E7" s="236" t="s">
        <v>57</v>
      </c>
      <c r="F7" s="235">
        <f>SUM(F8:F11)</f>
        <v>583.3</v>
      </c>
    </row>
    <row r="8" spans="1:8" ht="18" customHeight="1">
      <c r="A8" s="237" t="s">
        <v>58</v>
      </c>
      <c r="B8" s="238">
        <v>1269.88</v>
      </c>
      <c r="C8" s="236" t="s">
        <v>59</v>
      </c>
      <c r="D8" s="238"/>
      <c r="E8" s="236" t="s">
        <v>60</v>
      </c>
      <c r="F8" s="238">
        <v>440.14</v>
      </c>
      <c r="H8" s="58"/>
    </row>
    <row r="9" spans="1:6" ht="18" customHeight="1">
      <c r="A9" s="239" t="s">
        <v>61</v>
      </c>
      <c r="B9" s="238">
        <v>686.58</v>
      </c>
      <c r="C9" s="236" t="s">
        <v>62</v>
      </c>
      <c r="D9" s="238"/>
      <c r="E9" s="236" t="s">
        <v>63</v>
      </c>
      <c r="F9" s="238">
        <v>115.55</v>
      </c>
    </row>
    <row r="10" spans="1:6" ht="18" customHeight="1">
      <c r="A10" s="237" t="s">
        <v>64</v>
      </c>
      <c r="B10" s="238"/>
      <c r="C10" s="236" t="s">
        <v>65</v>
      </c>
      <c r="D10" s="238"/>
      <c r="E10" s="236" t="s">
        <v>66</v>
      </c>
      <c r="F10" s="238">
        <v>27.61</v>
      </c>
    </row>
    <row r="11" spans="1:6" ht="18" customHeight="1">
      <c r="A11" s="237" t="s">
        <v>67</v>
      </c>
      <c r="B11" s="238"/>
      <c r="C11" s="236" t="s">
        <v>68</v>
      </c>
      <c r="D11" s="238"/>
      <c r="E11" s="236" t="s">
        <v>69</v>
      </c>
      <c r="F11" s="238"/>
    </row>
    <row r="12" spans="1:6" ht="18" customHeight="1">
      <c r="A12" s="237" t="s">
        <v>70</v>
      </c>
      <c r="B12" s="238"/>
      <c r="C12" s="236" t="s">
        <v>71</v>
      </c>
      <c r="D12" s="238"/>
      <c r="E12" s="236" t="s">
        <v>72</v>
      </c>
      <c r="F12" s="235">
        <f>SUM(F13:F22)</f>
        <v>686.5799999999999</v>
      </c>
    </row>
    <row r="13" spans="1:6" ht="18" customHeight="1">
      <c r="A13" s="237" t="s">
        <v>73</v>
      </c>
      <c r="B13" s="238"/>
      <c r="C13" s="236" t="s">
        <v>74</v>
      </c>
      <c r="D13" s="238"/>
      <c r="E13" s="236" t="s">
        <v>60</v>
      </c>
      <c r="F13" s="238"/>
    </row>
    <row r="14" spans="1:6" ht="18" customHeight="1">
      <c r="A14" s="237" t="s">
        <v>75</v>
      </c>
      <c r="B14" s="238"/>
      <c r="C14" s="236" t="s">
        <v>76</v>
      </c>
      <c r="D14" s="238">
        <v>140.67</v>
      </c>
      <c r="E14" s="236" t="s">
        <v>63</v>
      </c>
      <c r="F14" s="238">
        <v>213.82</v>
      </c>
    </row>
    <row r="15" spans="1:6" ht="18" customHeight="1">
      <c r="A15" s="237" t="s">
        <v>77</v>
      </c>
      <c r="B15" s="238"/>
      <c r="C15" s="236" t="s">
        <v>78</v>
      </c>
      <c r="D15" s="238"/>
      <c r="E15" s="236" t="s">
        <v>79</v>
      </c>
      <c r="F15" s="238">
        <v>318</v>
      </c>
    </row>
    <row r="16" spans="1:6" ht="18" customHeight="1">
      <c r="A16" s="240" t="s">
        <v>80</v>
      </c>
      <c r="B16" s="238"/>
      <c r="C16" s="236" t="s">
        <v>81</v>
      </c>
      <c r="D16" s="238">
        <v>27.13</v>
      </c>
      <c r="E16" s="236" t="s">
        <v>82</v>
      </c>
      <c r="F16" s="238"/>
    </row>
    <row r="17" spans="1:6" ht="18" customHeight="1">
      <c r="A17" s="240" t="s">
        <v>83</v>
      </c>
      <c r="B17" s="238"/>
      <c r="C17" s="236" t="s">
        <v>84</v>
      </c>
      <c r="D17" s="238"/>
      <c r="E17" s="236" t="s">
        <v>85</v>
      </c>
      <c r="F17" s="238">
        <v>134.76</v>
      </c>
    </row>
    <row r="18" spans="1:6" ht="18" customHeight="1">
      <c r="A18" s="240"/>
      <c r="B18" s="241"/>
      <c r="C18" s="236" t="s">
        <v>86</v>
      </c>
      <c r="D18" s="238">
        <v>134.76</v>
      </c>
      <c r="E18" s="236" t="s">
        <v>87</v>
      </c>
      <c r="F18" s="238">
        <v>20</v>
      </c>
    </row>
    <row r="19" spans="1:6" ht="18" customHeight="1">
      <c r="A19" s="240"/>
      <c r="B19" s="242"/>
      <c r="C19" s="236" t="s">
        <v>88</v>
      </c>
      <c r="D19" s="238">
        <v>318</v>
      </c>
      <c r="E19" s="236" t="s">
        <v>89</v>
      </c>
      <c r="F19" s="238"/>
    </row>
    <row r="20" spans="1:6" ht="18" customHeight="1">
      <c r="A20" s="240"/>
      <c r="B20" s="241"/>
      <c r="C20" s="236" t="s">
        <v>90</v>
      </c>
      <c r="D20" s="238">
        <v>22.82</v>
      </c>
      <c r="E20" s="236" t="s">
        <v>91</v>
      </c>
      <c r="F20" s="238"/>
    </row>
    <row r="21" spans="1:6" ht="18" customHeight="1">
      <c r="A21" s="243"/>
      <c r="B21" s="241"/>
      <c r="C21" s="236" t="s">
        <v>92</v>
      </c>
      <c r="D21" s="238"/>
      <c r="E21" s="236" t="s">
        <v>93</v>
      </c>
      <c r="F21" s="238"/>
    </row>
    <row r="22" spans="1:6" ht="18" customHeight="1">
      <c r="A22" s="244"/>
      <c r="B22" s="241"/>
      <c r="C22" s="236" t="s">
        <v>94</v>
      </c>
      <c r="D22" s="238"/>
      <c r="E22" s="236" t="s">
        <v>95</v>
      </c>
      <c r="F22" s="238"/>
    </row>
    <row r="23" spans="1:6" ht="18" customHeight="1">
      <c r="A23" s="243"/>
      <c r="B23" s="241"/>
      <c r="C23" s="236" t="s">
        <v>96</v>
      </c>
      <c r="D23" s="238"/>
      <c r="E23" s="245" t="s">
        <v>97</v>
      </c>
      <c r="F23" s="238"/>
    </row>
    <row r="24" spans="1:6" ht="18" customHeight="1">
      <c r="A24" s="243"/>
      <c r="B24" s="241"/>
      <c r="C24" s="236" t="s">
        <v>98</v>
      </c>
      <c r="D24" s="238"/>
      <c r="E24" s="245" t="s">
        <v>99</v>
      </c>
      <c r="F24" s="238"/>
    </row>
    <row r="25" spans="1:7" ht="18" customHeight="1">
      <c r="A25" s="243"/>
      <c r="B25" s="241"/>
      <c r="C25" s="236" t="s">
        <v>100</v>
      </c>
      <c r="D25" s="238"/>
      <c r="E25" s="245" t="s">
        <v>101</v>
      </c>
      <c r="F25" s="238"/>
      <c r="G25" s="58"/>
    </row>
    <row r="26" spans="1:8" ht="18" customHeight="1">
      <c r="A26" s="243"/>
      <c r="B26" s="241"/>
      <c r="C26" s="236" t="s">
        <v>102</v>
      </c>
      <c r="D26" s="238">
        <v>32.95</v>
      </c>
      <c r="E26" s="245"/>
      <c r="F26" s="238"/>
      <c r="G26" s="58"/>
      <c r="H26" s="58"/>
    </row>
    <row r="27" spans="1:8" ht="18" customHeight="1">
      <c r="A27" s="244"/>
      <c r="B27" s="242"/>
      <c r="C27" s="236" t="s">
        <v>103</v>
      </c>
      <c r="D27" s="238"/>
      <c r="E27" s="236"/>
      <c r="F27" s="238"/>
      <c r="G27" s="58"/>
      <c r="H27" s="58"/>
    </row>
    <row r="28" spans="1:8" ht="18" customHeight="1">
      <c r="A28" s="243"/>
      <c r="B28" s="241"/>
      <c r="C28" s="236" t="s">
        <v>104</v>
      </c>
      <c r="D28" s="238"/>
      <c r="E28" s="236"/>
      <c r="F28" s="238"/>
      <c r="G28" s="58"/>
      <c r="H28" s="58"/>
    </row>
    <row r="29" spans="1:8" ht="18" customHeight="1">
      <c r="A29" s="244"/>
      <c r="B29" s="242"/>
      <c r="C29" s="236" t="s">
        <v>105</v>
      </c>
      <c r="D29" s="238"/>
      <c r="E29" s="236"/>
      <c r="F29" s="238"/>
      <c r="G29" s="58"/>
      <c r="H29" s="58"/>
    </row>
    <row r="30" spans="1:7" ht="18" customHeight="1">
      <c r="A30" s="244"/>
      <c r="B30" s="241"/>
      <c r="C30" s="236" t="s">
        <v>106</v>
      </c>
      <c r="D30" s="238"/>
      <c r="E30" s="236"/>
      <c r="F30" s="238"/>
      <c r="G30" s="58"/>
    </row>
    <row r="31" spans="1:7" ht="18" customHeight="1">
      <c r="A31" s="244"/>
      <c r="B31" s="241"/>
      <c r="C31" s="236" t="s">
        <v>107</v>
      </c>
      <c r="D31" s="238"/>
      <c r="E31" s="236"/>
      <c r="F31" s="238"/>
      <c r="G31" s="58"/>
    </row>
    <row r="32" spans="1:7" ht="18" customHeight="1">
      <c r="A32" s="244"/>
      <c r="B32" s="241"/>
      <c r="C32" s="236" t="s">
        <v>108</v>
      </c>
      <c r="D32" s="238"/>
      <c r="E32" s="236"/>
      <c r="F32" s="238"/>
      <c r="G32" s="58"/>
    </row>
    <row r="33" spans="1:8" ht="18" customHeight="1">
      <c r="A33" s="244"/>
      <c r="B33" s="241"/>
      <c r="C33" s="236" t="s">
        <v>109</v>
      </c>
      <c r="D33" s="238"/>
      <c r="E33" s="236"/>
      <c r="F33" s="238"/>
      <c r="G33" s="58"/>
      <c r="H33" s="58"/>
    </row>
    <row r="34" spans="1:7" ht="18" customHeight="1">
      <c r="A34" s="243"/>
      <c r="B34" s="241"/>
      <c r="C34" s="236" t="s">
        <v>110</v>
      </c>
      <c r="D34" s="238"/>
      <c r="E34" s="236"/>
      <c r="F34" s="238"/>
      <c r="G34" s="58"/>
    </row>
    <row r="35" spans="1:6" ht="18" customHeight="1">
      <c r="A35" s="244"/>
      <c r="B35" s="241"/>
      <c r="C35" s="239" t="s">
        <v>111</v>
      </c>
      <c r="D35" s="241"/>
      <c r="E35" s="236"/>
      <c r="F35" s="238"/>
    </row>
    <row r="36" spans="1:6" ht="18" customHeight="1">
      <c r="A36" s="233" t="s">
        <v>112</v>
      </c>
      <c r="B36" s="246">
        <f>SUM(B6,B18)</f>
        <v>1269.88</v>
      </c>
      <c r="C36" s="233" t="s">
        <v>113</v>
      </c>
      <c r="D36" s="246">
        <v>1269.88</v>
      </c>
      <c r="E36" s="233" t="s">
        <v>113</v>
      </c>
      <c r="F36" s="247">
        <f>SUM(F6,F26)</f>
        <v>1269.8799999999999</v>
      </c>
    </row>
    <row r="37" spans="1:6" ht="18" customHeight="1">
      <c r="A37" s="239" t="s">
        <v>114</v>
      </c>
      <c r="B37" s="241"/>
      <c r="C37" s="240" t="s">
        <v>115</v>
      </c>
      <c r="D37" s="248">
        <v>0</v>
      </c>
      <c r="E37" s="240" t="s">
        <v>115</v>
      </c>
      <c r="F37" s="248">
        <v>0</v>
      </c>
    </row>
    <row r="38" spans="1:6" ht="18" customHeight="1">
      <c r="A38" s="239" t="s">
        <v>116</v>
      </c>
      <c r="B38" s="241"/>
      <c r="C38" s="234" t="s">
        <v>117</v>
      </c>
      <c r="D38" s="238"/>
      <c r="E38" s="234" t="s">
        <v>117</v>
      </c>
      <c r="F38" s="238"/>
    </row>
    <row r="39" spans="1:6" ht="18" customHeight="1">
      <c r="A39" s="239" t="s">
        <v>118</v>
      </c>
      <c r="B39" s="249"/>
      <c r="C39" s="250"/>
      <c r="D39" s="248"/>
      <c r="E39" s="244"/>
      <c r="F39" s="248"/>
    </row>
    <row r="40" spans="1:6" ht="18" customHeight="1">
      <c r="A40" s="239" t="s">
        <v>119</v>
      </c>
      <c r="B40" s="241"/>
      <c r="C40" s="250"/>
      <c r="D40" s="248"/>
      <c r="E40" s="243"/>
      <c r="F40" s="248"/>
    </row>
    <row r="41" spans="1:6" ht="18" customHeight="1">
      <c r="A41" s="239" t="s">
        <v>120</v>
      </c>
      <c r="B41" s="241"/>
      <c r="C41" s="250"/>
      <c r="D41" s="251"/>
      <c r="E41" s="244"/>
      <c r="F41" s="248"/>
    </row>
    <row r="42" spans="1:6" ht="18" customHeight="1">
      <c r="A42" s="232" t="s">
        <v>121</v>
      </c>
      <c r="B42" s="246">
        <f>SUM(B36,B37,B38)</f>
        <v>1269.88</v>
      </c>
      <c r="C42" s="252" t="s">
        <v>122</v>
      </c>
      <c r="D42" s="247">
        <v>1269.88</v>
      </c>
      <c r="E42" s="232" t="s">
        <v>122</v>
      </c>
      <c r="F42" s="247">
        <f>F36</f>
        <v>1269.8799999999999</v>
      </c>
    </row>
    <row r="43" ht="24.75" customHeight="1"/>
  </sheetData>
  <sheetProtection/>
  <mergeCells count="4">
    <mergeCell ref="A2:F2"/>
    <mergeCell ref="A3:B3"/>
    <mergeCell ref="A4:B4"/>
    <mergeCell ref="C4:F4"/>
  </mergeCells>
  <printOptions horizontalCentered="1"/>
  <pageMargins left="0.16" right="0.28" top="0.41" bottom="0.984251968503937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workbookViewId="0" topLeftCell="A1">
      <selection activeCell="F8" sqref="F8"/>
    </sheetView>
  </sheetViews>
  <sheetFormatPr defaultColWidth="9.16015625" defaultRowHeight="12.75" customHeight="1"/>
  <cols>
    <col min="1" max="1" width="9.83203125" style="0" customWidth="1"/>
    <col min="2" max="2" width="25.83203125" style="0" bestFit="1" customWidth="1"/>
    <col min="3" max="3" width="15.83203125" style="0" customWidth="1"/>
    <col min="4" max="5" width="17.83203125" style="0" customWidth="1"/>
    <col min="6" max="6" width="15.16015625" style="0" customWidth="1"/>
    <col min="7" max="15" width="9.5" style="0" customWidth="1"/>
    <col min="16" max="16384" width="17.83203125" style="0" customWidth="1"/>
  </cols>
  <sheetData>
    <row r="1" spans="1:3" ht="29.25" customHeight="1">
      <c r="A1" s="202" t="s">
        <v>13</v>
      </c>
      <c r="B1" s="58"/>
      <c r="C1" s="58"/>
    </row>
    <row r="2" spans="1:16" ht="35.25" customHeight="1">
      <c r="A2" s="183" t="s">
        <v>14</v>
      </c>
      <c r="B2" s="183"/>
      <c r="C2" s="183"/>
      <c r="D2" s="183"/>
      <c r="E2" s="183"/>
      <c r="F2" s="183"/>
      <c r="G2" s="183"/>
      <c r="H2" s="183"/>
      <c r="I2" s="183"/>
      <c r="J2" s="183"/>
      <c r="K2" s="183"/>
      <c r="L2" s="183"/>
      <c r="M2" s="183"/>
      <c r="N2" s="183"/>
      <c r="O2" s="183"/>
      <c r="P2" s="215"/>
    </row>
    <row r="3" spans="14:15" ht="21.75" customHeight="1">
      <c r="N3" s="220" t="s">
        <v>47</v>
      </c>
      <c r="O3" s="220"/>
    </row>
    <row r="4" spans="1:15" s="201" customFormat="1" ht="33" customHeight="1">
      <c r="A4" s="203" t="s">
        <v>123</v>
      </c>
      <c r="B4" s="203" t="s">
        <v>124</v>
      </c>
      <c r="C4" s="203" t="s">
        <v>125</v>
      </c>
      <c r="D4" s="203" t="s">
        <v>126</v>
      </c>
      <c r="E4" s="203"/>
      <c r="F4" s="203"/>
      <c r="G4" s="203"/>
      <c r="H4" s="203"/>
      <c r="I4" s="203"/>
      <c r="J4" s="203"/>
      <c r="K4" s="203"/>
      <c r="L4" s="203"/>
      <c r="M4" s="203"/>
      <c r="N4" s="203"/>
      <c r="O4" s="221" t="s">
        <v>127</v>
      </c>
    </row>
    <row r="5" spans="1:15" s="201" customFormat="1" ht="30" customHeight="1">
      <c r="A5" s="203"/>
      <c r="B5" s="203"/>
      <c r="C5" s="203"/>
      <c r="D5" s="204" t="s">
        <v>128</v>
      </c>
      <c r="E5" s="204" t="s">
        <v>129</v>
      </c>
      <c r="F5" s="204"/>
      <c r="G5" s="204" t="s">
        <v>130</v>
      </c>
      <c r="H5" s="204" t="s">
        <v>131</v>
      </c>
      <c r="I5" s="204" t="s">
        <v>132</v>
      </c>
      <c r="J5" s="204" t="s">
        <v>133</v>
      </c>
      <c r="K5" s="204" t="s">
        <v>134</v>
      </c>
      <c r="L5" s="204" t="s">
        <v>114</v>
      </c>
      <c r="M5" s="204" t="s">
        <v>118</v>
      </c>
      <c r="N5" s="204" t="s">
        <v>135</v>
      </c>
      <c r="O5" s="222"/>
    </row>
    <row r="6" spans="1:15" s="201" customFormat="1" ht="72.75" customHeight="1">
      <c r="A6" s="203"/>
      <c r="B6" s="203"/>
      <c r="C6" s="203"/>
      <c r="D6" s="204"/>
      <c r="E6" s="204" t="s">
        <v>136</v>
      </c>
      <c r="F6" s="204" t="s">
        <v>137</v>
      </c>
      <c r="G6" s="204"/>
      <c r="H6" s="204"/>
      <c r="I6" s="204"/>
      <c r="J6" s="204"/>
      <c r="K6" s="204"/>
      <c r="L6" s="204"/>
      <c r="M6" s="204"/>
      <c r="N6" s="204"/>
      <c r="O6" s="223"/>
    </row>
    <row r="7" spans="1:15" s="201" customFormat="1" ht="33" customHeight="1">
      <c r="A7" s="218" t="s">
        <v>138</v>
      </c>
      <c r="B7" s="218" t="s">
        <v>138</v>
      </c>
      <c r="C7" s="218">
        <v>1</v>
      </c>
      <c r="D7" s="218">
        <v>2</v>
      </c>
      <c r="E7" s="218">
        <v>3</v>
      </c>
      <c r="F7" s="218">
        <v>4</v>
      </c>
      <c r="G7" s="218">
        <v>5</v>
      </c>
      <c r="H7" s="218">
        <v>6</v>
      </c>
      <c r="I7" s="218">
        <v>7</v>
      </c>
      <c r="J7" s="218">
        <v>8</v>
      </c>
      <c r="K7" s="218">
        <v>9</v>
      </c>
      <c r="L7" s="218">
        <v>10</v>
      </c>
      <c r="M7" s="218">
        <v>11</v>
      </c>
      <c r="N7" s="218">
        <v>12</v>
      </c>
      <c r="O7" s="205">
        <v>13</v>
      </c>
    </row>
    <row r="8" spans="1:15" s="217" customFormat="1" ht="33" customHeight="1">
      <c r="A8" s="213">
        <v>704001</v>
      </c>
      <c r="B8" s="219" t="s">
        <v>139</v>
      </c>
      <c r="C8" s="208">
        <f>D8</f>
        <v>1269.88</v>
      </c>
      <c r="D8" s="208">
        <f>E8+SUM(G8:M8)</f>
        <v>1269.88</v>
      </c>
      <c r="E8" s="209">
        <v>1269.88</v>
      </c>
      <c r="F8" s="209">
        <v>686.58</v>
      </c>
      <c r="G8" s="209"/>
      <c r="H8" s="209"/>
      <c r="I8" s="209"/>
      <c r="J8" s="209"/>
      <c r="K8" s="209"/>
      <c r="L8" s="209"/>
      <c r="M8" s="209"/>
      <c r="N8" s="209"/>
      <c r="O8" s="209"/>
    </row>
    <row r="9" spans="1:15" s="217" customFormat="1" ht="33" customHeight="1">
      <c r="A9" s="213"/>
      <c r="B9" s="213"/>
      <c r="C9" s="209"/>
      <c r="D9" s="209"/>
      <c r="E9" s="209"/>
      <c r="F9" s="209"/>
      <c r="G9" s="209"/>
      <c r="H9" s="209"/>
      <c r="I9" s="209"/>
      <c r="J9" s="209"/>
      <c r="K9" s="209"/>
      <c r="L9" s="209"/>
      <c r="M9" s="209"/>
      <c r="N9" s="209"/>
      <c r="O9" s="209"/>
    </row>
    <row r="10" spans="1:15" s="217" customFormat="1" ht="33" customHeight="1">
      <c r="A10" s="213"/>
      <c r="B10" s="213"/>
      <c r="C10" s="209"/>
      <c r="D10" s="209"/>
      <c r="E10" s="209"/>
      <c r="F10" s="209"/>
      <c r="G10" s="209"/>
      <c r="H10" s="209"/>
      <c r="I10" s="209"/>
      <c r="J10" s="218"/>
      <c r="K10" s="218"/>
      <c r="L10" s="218"/>
      <c r="M10" s="218"/>
      <c r="N10" s="209"/>
      <c r="O10" s="209"/>
    </row>
    <row r="11" spans="1:15" s="217" customFormat="1" ht="33" customHeight="1">
      <c r="A11" s="213"/>
      <c r="B11" s="213"/>
      <c r="C11" s="209"/>
      <c r="D11" s="209"/>
      <c r="E11" s="209"/>
      <c r="F11" s="209"/>
      <c r="G11" s="209"/>
      <c r="H11" s="218"/>
      <c r="I11" s="218"/>
      <c r="J11" s="218"/>
      <c r="K11" s="218"/>
      <c r="L11" s="218"/>
      <c r="M11" s="218"/>
      <c r="N11" s="209"/>
      <c r="O11" s="209"/>
    </row>
    <row r="12" spans="3:16" ht="33" customHeight="1">
      <c r="C12" s="58"/>
      <c r="D12" s="58"/>
      <c r="E12" s="58"/>
      <c r="F12" s="58"/>
      <c r="G12" s="58"/>
      <c r="H12" s="58"/>
      <c r="I12" s="58"/>
      <c r="N12" s="58"/>
      <c r="O12" s="58"/>
      <c r="P12" s="58"/>
    </row>
    <row r="13" spans="3:16" ht="12.75" customHeight="1">
      <c r="C13" s="58"/>
      <c r="D13" s="58"/>
      <c r="E13" s="58"/>
      <c r="F13" s="58"/>
      <c r="G13" s="58"/>
      <c r="H13" s="58"/>
      <c r="N13" s="58"/>
      <c r="O13" s="58"/>
      <c r="P13" s="58"/>
    </row>
    <row r="14" spans="4:16" ht="12.75" customHeight="1">
      <c r="D14" s="58"/>
      <c r="E14" s="58"/>
      <c r="F14" s="58"/>
      <c r="N14" s="58"/>
      <c r="O14" s="58"/>
      <c r="P14" s="58"/>
    </row>
    <row r="15" spans="4:16" ht="12.75" customHeight="1">
      <c r="D15" s="58"/>
      <c r="E15" s="58"/>
      <c r="F15" s="58"/>
      <c r="G15" s="58"/>
      <c r="L15" s="58"/>
      <c r="N15" s="58"/>
      <c r="O15" s="58"/>
      <c r="P15" s="58"/>
    </row>
    <row r="16" spans="7:16" ht="12.75" customHeight="1">
      <c r="G16" s="58"/>
      <c r="M16" s="58"/>
      <c r="N16" s="58"/>
      <c r="O16" s="58"/>
      <c r="P16" s="58"/>
    </row>
    <row r="17" spans="13:16" ht="12.75" customHeight="1">
      <c r="M17" s="58"/>
      <c r="N17" s="58"/>
      <c r="O17" s="58"/>
      <c r="P17" s="58"/>
    </row>
    <row r="18" spans="13:15" ht="12.75" customHeight="1">
      <c r="M18" s="58"/>
      <c r="O18" s="58"/>
    </row>
    <row r="19" spans="13:15" ht="12.75" customHeight="1">
      <c r="M19" s="58"/>
      <c r="N19" s="58"/>
      <c r="O19" s="58"/>
    </row>
    <row r="20" spans="14:15" ht="12.75" customHeight="1">
      <c r="N20" s="58"/>
      <c r="O20" s="58"/>
    </row>
  </sheetData>
  <sheetProtection/>
  <mergeCells count="17">
    <mergeCell ref="A2:O2"/>
    <mergeCell ref="N3:O3"/>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D4" sqref="D4:M4"/>
    </sheetView>
  </sheetViews>
  <sheetFormatPr defaultColWidth="9.16015625" defaultRowHeight="12.75" customHeight="1"/>
  <cols>
    <col min="1" max="1" width="11.16015625" style="0" customWidth="1"/>
    <col min="2" max="2" width="29.83203125" style="0" customWidth="1"/>
    <col min="3" max="3" width="16.33203125" style="0" customWidth="1"/>
    <col min="4" max="4" width="17.66015625" style="0" customWidth="1"/>
    <col min="5" max="5" width="16.5" style="0" customWidth="1"/>
    <col min="6" max="6" width="25.83203125" style="0" customWidth="1"/>
    <col min="7" max="13" width="7.5" style="0" customWidth="1"/>
    <col min="14" max="14" width="13.33203125" style="0" hidden="1" customWidth="1"/>
  </cols>
  <sheetData>
    <row r="1" spans="1:3" ht="29.25" customHeight="1">
      <c r="A1" s="202" t="s">
        <v>15</v>
      </c>
      <c r="B1" s="58"/>
      <c r="C1" s="58"/>
    </row>
    <row r="2" spans="1:14" ht="35.25" customHeight="1">
      <c r="A2" s="183" t="s">
        <v>16</v>
      </c>
      <c r="B2" s="183"/>
      <c r="C2" s="183"/>
      <c r="D2" s="183"/>
      <c r="E2" s="183"/>
      <c r="F2" s="183"/>
      <c r="G2" s="183"/>
      <c r="H2" s="183"/>
      <c r="I2" s="183"/>
      <c r="J2" s="183"/>
      <c r="K2" s="183"/>
      <c r="L2" s="183"/>
      <c r="M2" s="183"/>
      <c r="N2" s="215"/>
    </row>
    <row r="3" ht="21.75" customHeight="1">
      <c r="M3" s="216" t="s">
        <v>47</v>
      </c>
    </row>
    <row r="4" spans="1:13" s="201" customFormat="1" ht="27" customHeight="1">
      <c r="A4" s="203" t="s">
        <v>123</v>
      </c>
      <c r="B4" s="203" t="s">
        <v>124</v>
      </c>
      <c r="C4" s="203" t="s">
        <v>125</v>
      </c>
      <c r="D4" s="203" t="s">
        <v>126</v>
      </c>
      <c r="E4" s="203"/>
      <c r="F4" s="203"/>
      <c r="G4" s="203"/>
      <c r="H4" s="203"/>
      <c r="I4" s="203"/>
      <c r="J4" s="203"/>
      <c r="K4" s="203"/>
      <c r="L4" s="203"/>
      <c r="M4" s="203"/>
    </row>
    <row r="5" spans="1:13" s="201" customFormat="1" ht="30" customHeight="1">
      <c r="A5" s="203"/>
      <c r="B5" s="203"/>
      <c r="C5" s="203"/>
      <c r="D5" s="204" t="s">
        <v>128</v>
      </c>
      <c r="E5" s="204" t="s">
        <v>140</v>
      </c>
      <c r="F5" s="204"/>
      <c r="G5" s="204" t="s">
        <v>130</v>
      </c>
      <c r="H5" s="204" t="s">
        <v>132</v>
      </c>
      <c r="I5" s="204" t="s">
        <v>133</v>
      </c>
      <c r="J5" s="204" t="s">
        <v>134</v>
      </c>
      <c r="K5" s="204" t="s">
        <v>116</v>
      </c>
      <c r="L5" s="204" t="s">
        <v>127</v>
      </c>
      <c r="M5" s="204" t="s">
        <v>118</v>
      </c>
    </row>
    <row r="6" spans="1:13" s="201" customFormat="1" ht="84.75" customHeight="1">
      <c r="A6" s="203"/>
      <c r="B6" s="203"/>
      <c r="C6" s="203"/>
      <c r="D6" s="204"/>
      <c r="E6" s="204" t="s">
        <v>136</v>
      </c>
      <c r="F6" s="204" t="s">
        <v>141</v>
      </c>
      <c r="G6" s="204"/>
      <c r="H6" s="204"/>
      <c r="I6" s="204"/>
      <c r="J6" s="204"/>
      <c r="K6" s="204"/>
      <c r="L6" s="204"/>
      <c r="M6" s="204"/>
    </row>
    <row r="7" spans="1:13" s="201" customFormat="1" ht="27" customHeight="1">
      <c r="A7" s="205" t="s">
        <v>138</v>
      </c>
      <c r="B7" s="205" t="s">
        <v>138</v>
      </c>
      <c r="C7" s="205">
        <v>1</v>
      </c>
      <c r="D7" s="205">
        <v>2</v>
      </c>
      <c r="E7" s="205">
        <v>3</v>
      </c>
      <c r="F7" s="205">
        <v>4</v>
      </c>
      <c r="G7" s="205">
        <v>5</v>
      </c>
      <c r="H7" s="205">
        <v>6</v>
      </c>
      <c r="I7" s="205">
        <v>7</v>
      </c>
      <c r="J7" s="205">
        <v>8</v>
      </c>
      <c r="K7" s="205">
        <v>9</v>
      </c>
      <c r="L7" s="205">
        <v>10</v>
      </c>
      <c r="M7" s="205">
        <v>11</v>
      </c>
    </row>
    <row r="8" spans="1:13" s="201" customFormat="1" ht="27" customHeight="1">
      <c r="A8" s="206">
        <v>704001</v>
      </c>
      <c r="B8" s="207" t="s">
        <v>139</v>
      </c>
      <c r="C8" s="208">
        <f>D8</f>
        <v>1269.88</v>
      </c>
      <c r="D8" s="208">
        <f>E8</f>
        <v>1269.88</v>
      </c>
      <c r="E8" s="209">
        <v>1269.88</v>
      </c>
      <c r="F8" s="209">
        <v>686.58</v>
      </c>
      <c r="G8" s="192"/>
      <c r="H8" s="192"/>
      <c r="I8" s="192"/>
      <c r="J8" s="192"/>
      <c r="K8" s="192"/>
      <c r="L8" s="192"/>
      <c r="M8" s="192"/>
    </row>
    <row r="9" spans="1:13" s="201" customFormat="1" ht="27" customHeight="1">
      <c r="A9" s="206"/>
      <c r="B9" s="206"/>
      <c r="C9" s="209"/>
      <c r="D9" s="209"/>
      <c r="E9" s="209"/>
      <c r="F9" s="209"/>
      <c r="G9" s="192"/>
      <c r="H9" s="192"/>
      <c r="I9" s="192"/>
      <c r="J9" s="192"/>
      <c r="K9" s="192"/>
      <c r="L9" s="192"/>
      <c r="M9" s="192"/>
    </row>
    <row r="10" spans="1:13" s="201" customFormat="1" ht="27" customHeight="1">
      <c r="A10" s="210"/>
      <c r="B10" s="210"/>
      <c r="C10" s="211"/>
      <c r="D10" s="211"/>
      <c r="E10" s="211"/>
      <c r="F10" s="211"/>
      <c r="G10" s="212"/>
      <c r="H10" s="212"/>
      <c r="I10" s="212"/>
      <c r="J10" s="212"/>
      <c r="K10" s="212"/>
      <c r="L10" s="212"/>
      <c r="M10" s="212"/>
    </row>
    <row r="11" spans="1:13" s="201" customFormat="1" ht="27" customHeight="1">
      <c r="A11" s="213"/>
      <c r="B11" s="213"/>
      <c r="C11" s="209"/>
      <c r="D11" s="209"/>
      <c r="E11" s="209"/>
      <c r="F11" s="209"/>
      <c r="G11" s="192"/>
      <c r="H11" s="214"/>
      <c r="I11" s="214"/>
      <c r="J11" s="192"/>
      <c r="K11" s="192"/>
      <c r="L11" s="192"/>
      <c r="M11" s="192"/>
    </row>
    <row r="12" spans="3:14" ht="18" customHeight="1">
      <c r="C12" s="58"/>
      <c r="D12" s="58"/>
      <c r="E12" s="58"/>
      <c r="F12" s="58"/>
      <c r="G12" s="58"/>
      <c r="H12" s="58"/>
      <c r="I12" s="58"/>
      <c r="J12" s="58"/>
      <c r="K12" s="58"/>
      <c r="L12" s="58"/>
      <c r="M12" s="58"/>
      <c r="N12" s="58"/>
    </row>
    <row r="13" spans="3:14" ht="12.75" customHeight="1">
      <c r="C13" s="58"/>
      <c r="D13" s="58"/>
      <c r="E13" s="58"/>
      <c r="F13" s="58"/>
      <c r="G13" s="58"/>
      <c r="H13" s="58"/>
      <c r="J13" s="58"/>
      <c r="K13" s="58"/>
      <c r="L13" s="58"/>
      <c r="N13" s="58"/>
    </row>
    <row r="14" spans="4:14" ht="12.75" customHeight="1">
      <c r="D14" s="58"/>
      <c r="E14" s="58"/>
      <c r="F14" s="58"/>
      <c r="J14" s="58"/>
      <c r="K14" s="58"/>
      <c r="L14" s="58"/>
      <c r="N14" s="58"/>
    </row>
    <row r="15" spans="4:14" ht="12.75" customHeight="1">
      <c r="D15" s="58"/>
      <c r="E15" s="58"/>
      <c r="F15" s="58"/>
      <c r="G15" s="58"/>
      <c r="J15" s="58"/>
      <c r="K15" s="58"/>
      <c r="L15" s="58"/>
      <c r="N15" s="58"/>
    </row>
    <row r="16" spans="7:12" ht="12.75" customHeight="1">
      <c r="G16" s="58"/>
      <c r="J16" s="58"/>
      <c r="K16" s="58"/>
      <c r="L16"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7">
      <selection activeCell="B12" sqref="B12"/>
    </sheetView>
  </sheetViews>
  <sheetFormatPr defaultColWidth="9.16015625" defaultRowHeight="12.75" customHeight="1"/>
  <cols>
    <col min="1" max="1" width="60.33203125" style="0" customWidth="1"/>
    <col min="2" max="2" width="39.66015625" style="0" customWidth="1"/>
    <col min="3" max="3" width="39.83203125" style="0" customWidth="1"/>
    <col min="4" max="4" width="26.66015625" style="0" customWidth="1"/>
    <col min="5" max="5" width="52.33203125" style="0" customWidth="1"/>
    <col min="6" max="6" width="38.83203125" style="0" customWidth="1"/>
  </cols>
  <sheetData>
    <row r="1" spans="1:6" ht="12.75" customHeight="1">
      <c r="A1" s="90" t="s">
        <v>17</v>
      </c>
      <c r="B1" s="91"/>
      <c r="C1" s="91"/>
      <c r="D1" s="91"/>
      <c r="E1" s="91"/>
      <c r="F1" s="92"/>
    </row>
    <row r="2" spans="1:6" ht="22.5" customHeight="1">
      <c r="A2" s="183" t="s">
        <v>142</v>
      </c>
      <c r="B2" s="183"/>
      <c r="C2" s="183"/>
      <c r="D2" s="183"/>
      <c r="E2" s="183"/>
      <c r="F2" s="183"/>
    </row>
    <row r="3" spans="1:6" ht="15" customHeight="1">
      <c r="A3" s="94"/>
      <c r="B3" s="94"/>
      <c r="C3" s="95"/>
      <c r="D3" s="95"/>
      <c r="E3" s="96"/>
      <c r="F3" s="184" t="s">
        <v>47</v>
      </c>
    </row>
    <row r="4" spans="1:6" ht="17.25" customHeight="1">
      <c r="A4" s="97" t="s">
        <v>48</v>
      </c>
      <c r="B4" s="97"/>
      <c r="C4" s="97" t="s">
        <v>49</v>
      </c>
      <c r="D4" s="97"/>
      <c r="E4" s="97"/>
      <c r="F4" s="97"/>
    </row>
    <row r="5" spans="1:6" ht="17.25" customHeight="1">
      <c r="A5" s="97" t="s">
        <v>50</v>
      </c>
      <c r="B5" s="97" t="s">
        <v>51</v>
      </c>
      <c r="C5" s="97" t="s">
        <v>52</v>
      </c>
      <c r="D5" s="98" t="s">
        <v>51</v>
      </c>
      <c r="E5" s="97" t="s">
        <v>53</v>
      </c>
      <c r="F5" s="97" t="s">
        <v>51</v>
      </c>
    </row>
    <row r="6" spans="1:6" ht="17.25" customHeight="1">
      <c r="A6" s="185" t="s">
        <v>143</v>
      </c>
      <c r="B6" s="186">
        <f>B7+B9+B10</f>
        <v>1269.88</v>
      </c>
      <c r="C6" s="185" t="s">
        <v>143</v>
      </c>
      <c r="D6" s="102">
        <f>SUM(D7:D35)</f>
        <v>1269.8799999999999</v>
      </c>
      <c r="E6" s="106" t="s">
        <v>143</v>
      </c>
      <c r="F6" s="186">
        <f>SUM(F7,F12)</f>
        <v>1269.8799999999999</v>
      </c>
    </row>
    <row r="7" spans="1:6" ht="17.25" customHeight="1">
      <c r="A7" s="99" t="s">
        <v>144</v>
      </c>
      <c r="B7" s="102">
        <v>1269.88</v>
      </c>
      <c r="C7" s="187" t="s">
        <v>56</v>
      </c>
      <c r="D7" s="102">
        <v>593.55</v>
      </c>
      <c r="E7" s="106" t="s">
        <v>57</v>
      </c>
      <c r="F7" s="186">
        <f>SUM(F8:F11)</f>
        <v>583.3</v>
      </c>
    </row>
    <row r="8" spans="1:8" ht="17.25" customHeight="1">
      <c r="A8" s="188" t="s">
        <v>145</v>
      </c>
      <c r="B8" s="102">
        <v>686.58</v>
      </c>
      <c r="C8" s="187" t="s">
        <v>59</v>
      </c>
      <c r="D8" s="102"/>
      <c r="E8" s="106" t="s">
        <v>60</v>
      </c>
      <c r="F8" s="102">
        <v>440.14</v>
      </c>
      <c r="G8" s="85"/>
      <c r="H8" s="58"/>
    </row>
    <row r="9" spans="1:7" ht="17.25" customHeight="1">
      <c r="A9" s="99" t="s">
        <v>146</v>
      </c>
      <c r="B9" s="102"/>
      <c r="C9" s="187" t="s">
        <v>62</v>
      </c>
      <c r="D9" s="102"/>
      <c r="E9" s="106" t="s">
        <v>63</v>
      </c>
      <c r="F9" s="102">
        <v>115.55</v>
      </c>
      <c r="G9" s="85"/>
    </row>
    <row r="10" spans="1:7" ht="17.25" customHeight="1">
      <c r="A10" s="99" t="s">
        <v>147</v>
      </c>
      <c r="B10" s="102"/>
      <c r="C10" s="187" t="s">
        <v>65</v>
      </c>
      <c r="D10" s="102"/>
      <c r="E10" s="106" t="s">
        <v>66</v>
      </c>
      <c r="F10" s="102">
        <v>27.61</v>
      </c>
      <c r="G10" s="85"/>
    </row>
    <row r="11" spans="1:6" ht="17.25" customHeight="1">
      <c r="A11" s="99"/>
      <c r="B11" s="102"/>
      <c r="C11" s="187" t="s">
        <v>68</v>
      </c>
      <c r="D11" s="102"/>
      <c r="E11" s="106" t="s">
        <v>69</v>
      </c>
      <c r="F11" s="102"/>
    </row>
    <row r="12" spans="1:6" ht="17.25" customHeight="1">
      <c r="A12" s="99"/>
      <c r="B12" s="102"/>
      <c r="C12" s="187" t="s">
        <v>71</v>
      </c>
      <c r="D12" s="102"/>
      <c r="E12" s="106" t="s">
        <v>72</v>
      </c>
      <c r="F12" s="186">
        <f>SUM(F13:F22)</f>
        <v>686.5799999999999</v>
      </c>
    </row>
    <row r="13" spans="1:6" ht="17.25" customHeight="1">
      <c r="A13" s="99"/>
      <c r="B13" s="102"/>
      <c r="C13" s="187" t="s">
        <v>74</v>
      </c>
      <c r="D13" s="102"/>
      <c r="E13" s="189" t="s">
        <v>60</v>
      </c>
      <c r="F13" s="102"/>
    </row>
    <row r="14" spans="1:6" ht="17.25" customHeight="1">
      <c r="A14" s="99"/>
      <c r="B14" s="102"/>
      <c r="C14" s="187" t="s">
        <v>76</v>
      </c>
      <c r="D14" s="102">
        <v>140.67</v>
      </c>
      <c r="E14" s="189" t="s">
        <v>63</v>
      </c>
      <c r="F14" s="102">
        <v>213.82</v>
      </c>
    </row>
    <row r="15" spans="1:6" ht="17.25" customHeight="1">
      <c r="A15" s="190"/>
      <c r="B15" s="102"/>
      <c r="C15" s="187" t="s">
        <v>78</v>
      </c>
      <c r="D15" s="102"/>
      <c r="E15" s="189" t="s">
        <v>79</v>
      </c>
      <c r="F15" s="102">
        <v>318</v>
      </c>
    </row>
    <row r="16" spans="1:6" ht="17.25" customHeight="1">
      <c r="A16" s="190"/>
      <c r="B16" s="102"/>
      <c r="C16" s="187" t="s">
        <v>81</v>
      </c>
      <c r="D16" s="102">
        <v>27.13</v>
      </c>
      <c r="E16" s="189" t="s">
        <v>82</v>
      </c>
      <c r="F16" s="102"/>
    </row>
    <row r="17" spans="1:6" ht="17.25" customHeight="1">
      <c r="A17" s="190"/>
      <c r="B17" s="102"/>
      <c r="C17" s="187" t="s">
        <v>84</v>
      </c>
      <c r="D17" s="102"/>
      <c r="E17" s="189" t="s">
        <v>85</v>
      </c>
      <c r="F17" s="102">
        <v>134.76</v>
      </c>
    </row>
    <row r="18" spans="1:6" ht="17.25" customHeight="1">
      <c r="A18" s="190"/>
      <c r="B18" s="100"/>
      <c r="C18" s="187" t="s">
        <v>86</v>
      </c>
      <c r="D18" s="102">
        <v>134.76</v>
      </c>
      <c r="E18" s="189" t="s">
        <v>87</v>
      </c>
      <c r="F18" s="102">
        <v>20</v>
      </c>
    </row>
    <row r="19" spans="1:6" ht="17.25" customHeight="1">
      <c r="A19" s="108"/>
      <c r="B19" s="109"/>
      <c r="C19" s="187" t="s">
        <v>88</v>
      </c>
      <c r="D19" s="102">
        <v>318</v>
      </c>
      <c r="E19" s="189" t="s">
        <v>89</v>
      </c>
      <c r="F19" s="102"/>
    </row>
    <row r="20" spans="1:6" ht="17.25" customHeight="1">
      <c r="A20" s="108"/>
      <c r="B20" s="100"/>
      <c r="C20" s="187" t="s">
        <v>90</v>
      </c>
      <c r="D20" s="102">
        <v>22.82</v>
      </c>
      <c r="E20" s="189" t="s">
        <v>91</v>
      </c>
      <c r="F20" s="102"/>
    </row>
    <row r="21" spans="1:6" ht="17.25" customHeight="1">
      <c r="A21" s="68"/>
      <c r="B21" s="100"/>
      <c r="C21" s="187" t="s">
        <v>92</v>
      </c>
      <c r="D21" s="102"/>
      <c r="E21" s="189" t="s">
        <v>93</v>
      </c>
      <c r="F21" s="102"/>
    </row>
    <row r="22" spans="1:6" ht="17.25" customHeight="1">
      <c r="A22" s="70"/>
      <c r="B22" s="100"/>
      <c r="C22" s="187" t="s">
        <v>94</v>
      </c>
      <c r="D22" s="102"/>
      <c r="E22" s="191" t="s">
        <v>95</v>
      </c>
      <c r="F22" s="102"/>
    </row>
    <row r="23" spans="1:6" ht="17.25" customHeight="1">
      <c r="A23" s="192"/>
      <c r="B23" s="100"/>
      <c r="C23" s="187" t="s">
        <v>96</v>
      </c>
      <c r="D23" s="102"/>
      <c r="E23" s="110" t="s">
        <v>97</v>
      </c>
      <c r="F23" s="102"/>
    </row>
    <row r="24" spans="1:6" ht="17.25" customHeight="1">
      <c r="A24" s="192"/>
      <c r="B24" s="100"/>
      <c r="C24" s="187" t="s">
        <v>98</v>
      </c>
      <c r="D24" s="102"/>
      <c r="E24" s="110" t="s">
        <v>99</v>
      </c>
      <c r="F24" s="102"/>
    </row>
    <row r="25" spans="1:7" ht="17.25" customHeight="1">
      <c r="A25" s="192"/>
      <c r="B25" s="100"/>
      <c r="C25" s="187" t="s">
        <v>100</v>
      </c>
      <c r="D25" s="102"/>
      <c r="E25" s="110" t="s">
        <v>101</v>
      </c>
      <c r="F25" s="102"/>
      <c r="G25" s="58"/>
    </row>
    <row r="26" spans="1:8" ht="17.25" customHeight="1">
      <c r="A26" s="192"/>
      <c r="B26" s="100"/>
      <c r="C26" s="187" t="s">
        <v>102</v>
      </c>
      <c r="D26" s="102">
        <v>32.95</v>
      </c>
      <c r="E26" s="106"/>
      <c r="F26" s="102"/>
      <c r="G26" s="58"/>
      <c r="H26" s="58"/>
    </row>
    <row r="27" spans="1:8" ht="17.25" customHeight="1">
      <c r="A27" s="70"/>
      <c r="B27" s="109"/>
      <c r="C27" s="187" t="s">
        <v>103</v>
      </c>
      <c r="D27" s="102"/>
      <c r="E27" s="106"/>
      <c r="F27" s="102"/>
      <c r="G27" s="58"/>
      <c r="H27" s="58"/>
    </row>
    <row r="28" spans="1:8" ht="17.25" customHeight="1">
      <c r="A28" s="192"/>
      <c r="B28" s="100"/>
      <c r="C28" s="187" t="s">
        <v>104</v>
      </c>
      <c r="D28" s="102"/>
      <c r="E28" s="106"/>
      <c r="F28" s="102"/>
      <c r="G28" s="58"/>
      <c r="H28" s="58"/>
    </row>
    <row r="29" spans="1:8" ht="17.25" customHeight="1">
      <c r="A29" s="70"/>
      <c r="B29" s="109"/>
      <c r="C29" s="187" t="s">
        <v>105</v>
      </c>
      <c r="D29" s="102"/>
      <c r="E29" s="106"/>
      <c r="F29" s="102"/>
      <c r="G29" s="58"/>
      <c r="H29" s="58"/>
    </row>
    <row r="30" spans="1:7" ht="17.25" customHeight="1">
      <c r="A30" s="70"/>
      <c r="B30" s="100"/>
      <c r="C30" s="187" t="s">
        <v>106</v>
      </c>
      <c r="D30" s="102"/>
      <c r="E30" s="106"/>
      <c r="F30" s="102"/>
      <c r="G30" s="58"/>
    </row>
    <row r="31" spans="1:6" ht="17.25" customHeight="1">
      <c r="A31" s="70"/>
      <c r="B31" s="100"/>
      <c r="C31" s="187" t="s">
        <v>107</v>
      </c>
      <c r="D31" s="102"/>
      <c r="E31" s="106"/>
      <c r="F31" s="102"/>
    </row>
    <row r="32" spans="1:6" ht="17.25" customHeight="1">
      <c r="A32" s="70"/>
      <c r="B32" s="100"/>
      <c r="C32" s="187" t="s">
        <v>108</v>
      </c>
      <c r="D32" s="102"/>
      <c r="E32" s="106"/>
      <c r="F32" s="102"/>
    </row>
    <row r="33" spans="1:8" ht="17.25" customHeight="1">
      <c r="A33" s="70"/>
      <c r="B33" s="100"/>
      <c r="C33" s="187" t="s">
        <v>109</v>
      </c>
      <c r="D33" s="102"/>
      <c r="E33" s="106"/>
      <c r="F33" s="102"/>
      <c r="G33" s="58"/>
      <c r="H33" s="58"/>
    </row>
    <row r="34" spans="1:6" ht="17.25" customHeight="1">
      <c r="A34" s="68"/>
      <c r="B34" s="100"/>
      <c r="C34" s="187" t="s">
        <v>110</v>
      </c>
      <c r="D34" s="102"/>
      <c r="E34" s="106"/>
      <c r="F34" s="102"/>
    </row>
    <row r="35" spans="1:6" ht="17.25" customHeight="1">
      <c r="A35" s="70"/>
      <c r="B35" s="100"/>
      <c r="C35" s="188" t="s">
        <v>111</v>
      </c>
      <c r="D35" s="111"/>
      <c r="E35" s="99"/>
      <c r="F35" s="193"/>
    </row>
    <row r="36" spans="1:6" ht="17.25" customHeight="1">
      <c r="A36" s="98" t="s">
        <v>112</v>
      </c>
      <c r="B36" s="194">
        <f>B6</f>
        <v>1269.88</v>
      </c>
      <c r="C36" s="98" t="s">
        <v>113</v>
      </c>
      <c r="D36" s="195">
        <f>D6</f>
        <v>1269.8799999999999</v>
      </c>
      <c r="E36" s="98" t="s">
        <v>113</v>
      </c>
      <c r="F36" s="196">
        <f>F6</f>
        <v>1269.8799999999999</v>
      </c>
    </row>
    <row r="37" spans="1:6" ht="17.25" customHeight="1">
      <c r="A37" s="187" t="s">
        <v>118</v>
      </c>
      <c r="B37" s="197">
        <f>B38+B39</f>
        <v>0</v>
      </c>
      <c r="C37" s="190" t="s">
        <v>115</v>
      </c>
      <c r="D37" s="111"/>
      <c r="E37" s="190" t="s">
        <v>115</v>
      </c>
      <c r="F37" s="193">
        <f>D37</f>
        <v>0</v>
      </c>
    </row>
    <row r="38" spans="1:6" ht="17.25" customHeight="1">
      <c r="A38" s="187" t="s">
        <v>119</v>
      </c>
      <c r="B38" s="100"/>
      <c r="C38" s="108"/>
      <c r="D38" s="102"/>
      <c r="E38" s="108"/>
      <c r="F38" s="102"/>
    </row>
    <row r="39" spans="1:6" ht="17.25" customHeight="1">
      <c r="A39" s="187" t="s">
        <v>148</v>
      </c>
      <c r="B39" s="100"/>
      <c r="C39" s="198"/>
      <c r="D39" s="199"/>
      <c r="E39" s="70"/>
      <c r="F39" s="111"/>
    </row>
    <row r="40" spans="1:6" ht="17.25" customHeight="1">
      <c r="A40" s="70"/>
      <c r="B40" s="100"/>
      <c r="C40" s="68"/>
      <c r="D40" s="199"/>
      <c r="E40" s="68"/>
      <c r="F40" s="199"/>
    </row>
    <row r="41" spans="1:6" ht="17.25" customHeight="1">
      <c r="A41" s="97" t="s">
        <v>121</v>
      </c>
      <c r="B41" s="194">
        <f>B36+B37</f>
        <v>1269.88</v>
      </c>
      <c r="C41" s="200" t="s">
        <v>122</v>
      </c>
      <c r="D41" s="195">
        <v>1269.88</v>
      </c>
      <c r="E41" s="97" t="s">
        <v>122</v>
      </c>
      <c r="F41" s="186">
        <f>F36</f>
        <v>1269.8799999999999</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4">
    <mergeCell ref="A2:F2"/>
    <mergeCell ref="A3:B3"/>
    <mergeCell ref="A4:B4"/>
    <mergeCell ref="C4:F4"/>
  </mergeCells>
  <printOptions horizontalCentered="1"/>
  <pageMargins left="0.7480314960629921" right="0.7480314960629921" top="0.7874015748031497" bottom="0.9842519685039371" header="0" footer="0"/>
  <pageSetup fitToHeight="1"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showZeros="0" workbookViewId="0" topLeftCell="A1">
      <selection activeCell="D7" sqref="D7"/>
    </sheetView>
  </sheetViews>
  <sheetFormatPr defaultColWidth="9.16015625" defaultRowHeight="12.75" customHeight="1"/>
  <cols>
    <col min="1" max="1" width="21.33203125" style="0" customWidth="1"/>
    <col min="2" max="2" width="27.33203125" style="0" customWidth="1"/>
    <col min="3" max="5" width="21.33203125" style="0" customWidth="1"/>
    <col min="6" max="6" width="19.33203125" style="0" customWidth="1"/>
    <col min="7" max="7" width="21.33203125" style="0" customWidth="1"/>
  </cols>
  <sheetData>
    <row r="1" ht="21.75" customHeight="1">
      <c r="A1" s="58" t="s">
        <v>19</v>
      </c>
    </row>
    <row r="2" spans="1:7" ht="21.75" customHeight="1">
      <c r="A2" s="60" t="s">
        <v>20</v>
      </c>
      <c r="B2" s="60"/>
      <c r="C2" s="60"/>
      <c r="D2" s="60"/>
      <c r="E2" s="60"/>
      <c r="F2" s="60"/>
      <c r="G2" s="60"/>
    </row>
    <row r="3" ht="12" customHeight="1">
      <c r="G3" s="4" t="s">
        <v>47</v>
      </c>
    </row>
    <row r="4" spans="1:7" ht="24.75" customHeight="1">
      <c r="A4" s="75" t="s">
        <v>149</v>
      </c>
      <c r="B4" s="75" t="s">
        <v>150</v>
      </c>
      <c r="C4" s="75" t="s">
        <v>128</v>
      </c>
      <c r="D4" s="75" t="s">
        <v>151</v>
      </c>
      <c r="E4" s="75" t="s">
        <v>152</v>
      </c>
      <c r="F4" s="75" t="s">
        <v>153</v>
      </c>
      <c r="G4" s="75" t="s">
        <v>154</v>
      </c>
    </row>
    <row r="5" spans="1:7" ht="24.75" customHeight="1">
      <c r="A5" s="75" t="s">
        <v>138</v>
      </c>
      <c r="B5" s="75" t="s">
        <v>138</v>
      </c>
      <c r="C5" s="75">
        <v>1</v>
      </c>
      <c r="D5" s="75">
        <v>2</v>
      </c>
      <c r="E5" s="75">
        <v>3</v>
      </c>
      <c r="F5" s="75">
        <v>4</v>
      </c>
      <c r="G5" s="75" t="s">
        <v>138</v>
      </c>
    </row>
    <row r="6" spans="1:7" s="131" customFormat="1" ht="24.75" customHeight="1">
      <c r="A6" s="172" t="s">
        <v>128</v>
      </c>
      <c r="B6" s="172"/>
      <c r="C6" s="173">
        <f>SUM(C7:C16)</f>
        <v>1269.8799999999999</v>
      </c>
      <c r="D6" s="173">
        <f>SUM(D7:D16)</f>
        <v>481.25</v>
      </c>
      <c r="E6" s="173">
        <f>SUM(E7:E16)</f>
        <v>102.05</v>
      </c>
      <c r="F6" s="173">
        <f>SUM(F7:F16)</f>
        <v>686.58</v>
      </c>
      <c r="G6" s="172"/>
    </row>
    <row r="7" spans="1:7" s="85" customFormat="1" ht="24.75" customHeight="1">
      <c r="A7" s="174" t="s">
        <v>155</v>
      </c>
      <c r="B7" s="175" t="s">
        <v>156</v>
      </c>
      <c r="C7" s="176">
        <f>D7+E7+F7</f>
        <v>482.55</v>
      </c>
      <c r="D7" s="177">
        <v>380.5</v>
      </c>
      <c r="E7" s="178">
        <v>102.05</v>
      </c>
      <c r="F7" s="179"/>
      <c r="G7" s="75"/>
    </row>
    <row r="8" spans="1:7" s="85" customFormat="1" ht="24.75" customHeight="1">
      <c r="A8" s="174" t="s">
        <v>157</v>
      </c>
      <c r="B8" s="175" t="s">
        <v>158</v>
      </c>
      <c r="C8" s="176">
        <f>D8+E8+F8</f>
        <v>60</v>
      </c>
      <c r="D8" s="177"/>
      <c r="E8" s="178"/>
      <c r="F8" s="179">
        <v>60</v>
      </c>
      <c r="G8" s="75"/>
    </row>
    <row r="9" spans="1:7" s="85" customFormat="1" ht="24.75" customHeight="1">
      <c r="A9" s="174" t="s">
        <v>159</v>
      </c>
      <c r="B9" s="180" t="s">
        <v>160</v>
      </c>
      <c r="C9" s="176">
        <f>SUM(D9:F9)</f>
        <v>51</v>
      </c>
      <c r="D9" s="177">
        <v>0</v>
      </c>
      <c r="E9" s="178"/>
      <c r="F9" s="179">
        <v>51</v>
      </c>
      <c r="G9" s="75"/>
    </row>
    <row r="10" spans="1:7" ht="24.75" customHeight="1">
      <c r="A10" s="75">
        <v>2080208</v>
      </c>
      <c r="B10" s="181" t="s">
        <v>161</v>
      </c>
      <c r="C10" s="176">
        <f>SUM(D10:F10)</f>
        <v>100</v>
      </c>
      <c r="D10" s="182"/>
      <c r="E10" s="179"/>
      <c r="F10" s="182">
        <v>100</v>
      </c>
      <c r="G10" s="75"/>
    </row>
    <row r="11" spans="1:7" ht="24.75" customHeight="1">
      <c r="A11" s="75">
        <v>2080505</v>
      </c>
      <c r="B11" s="181" t="s">
        <v>162</v>
      </c>
      <c r="C11" s="179">
        <f>D11</f>
        <v>40.67</v>
      </c>
      <c r="D11" s="182">
        <v>40.67</v>
      </c>
      <c r="E11" s="179"/>
      <c r="F11" s="182"/>
      <c r="G11" s="75"/>
    </row>
    <row r="12" spans="1:7" ht="24.75" customHeight="1">
      <c r="A12" s="75">
        <v>2101201</v>
      </c>
      <c r="B12" s="181" t="s">
        <v>163</v>
      </c>
      <c r="C12" s="179">
        <f>D12</f>
        <v>27.13</v>
      </c>
      <c r="D12" s="182">
        <v>27.13</v>
      </c>
      <c r="E12" s="179"/>
      <c r="F12" s="182"/>
      <c r="G12" s="75"/>
    </row>
    <row r="13" spans="1:7" ht="24.75" customHeight="1">
      <c r="A13" s="75">
        <v>2120501</v>
      </c>
      <c r="B13" s="181" t="s">
        <v>164</v>
      </c>
      <c r="C13" s="179">
        <f>SUM(D13:F13)</f>
        <v>134.76</v>
      </c>
      <c r="D13" s="182"/>
      <c r="E13" s="179"/>
      <c r="F13" s="182">
        <v>134.76</v>
      </c>
      <c r="G13" s="75"/>
    </row>
    <row r="14" spans="1:7" ht="24.75" customHeight="1">
      <c r="A14" s="75">
        <v>2130705</v>
      </c>
      <c r="B14" s="181" t="s">
        <v>165</v>
      </c>
      <c r="C14" s="179">
        <f>SUM(D14:F14)</f>
        <v>318</v>
      </c>
      <c r="D14" s="182"/>
      <c r="E14" s="179"/>
      <c r="F14" s="182">
        <v>318</v>
      </c>
      <c r="G14" s="75"/>
    </row>
    <row r="15" spans="1:7" ht="24.75" customHeight="1">
      <c r="A15" s="75">
        <v>2140106</v>
      </c>
      <c r="B15" s="181" t="s">
        <v>166</v>
      </c>
      <c r="C15" s="179">
        <f>SUM(D15:F15)</f>
        <v>22.82</v>
      </c>
      <c r="D15" s="182"/>
      <c r="E15" s="179"/>
      <c r="F15" s="182">
        <v>22.82</v>
      </c>
      <c r="G15" s="75"/>
    </row>
    <row r="16" spans="1:7" ht="24.75" customHeight="1">
      <c r="A16" s="75">
        <v>2210201</v>
      </c>
      <c r="B16" s="181" t="s">
        <v>167</v>
      </c>
      <c r="C16" s="179">
        <f>D16</f>
        <v>32.95</v>
      </c>
      <c r="D16" s="182">
        <v>32.95</v>
      </c>
      <c r="E16" s="179"/>
      <c r="F16" s="182"/>
      <c r="G16" s="75"/>
    </row>
    <row r="17" ht="33" customHeight="1"/>
    <row r="18" ht="33" customHeight="1"/>
  </sheetData>
  <sheetProtection/>
  <mergeCells count="1">
    <mergeCell ref="A2:G2"/>
  </mergeCells>
  <printOptions horizontalCentered="1"/>
  <pageMargins left="0.59" right="0.59" top="0.61" bottom="0.58"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28"/>
  <sheetViews>
    <sheetView showGridLines="0" showZeros="0" workbookViewId="0" topLeftCell="A1">
      <selection activeCell="D12" sqref="D12"/>
    </sheetView>
  </sheetViews>
  <sheetFormatPr defaultColWidth="9.16015625" defaultRowHeight="12.75" customHeight="1"/>
  <cols>
    <col min="1" max="1" width="25" style="0" customWidth="1"/>
    <col min="2" max="2" width="38.33203125" style="0" customWidth="1"/>
    <col min="3" max="3" width="30.66015625" style="0" customWidth="1"/>
    <col min="4" max="4" width="26.33203125" style="0" customWidth="1"/>
    <col min="5" max="5" width="28.33203125" style="0" customWidth="1"/>
    <col min="6" max="6" width="24.33203125" style="0" customWidth="1"/>
  </cols>
  <sheetData>
    <row r="1" ht="18" customHeight="1">
      <c r="A1" s="58" t="s">
        <v>21</v>
      </c>
    </row>
    <row r="2" spans="1:6" ht="22.5" customHeight="1">
      <c r="A2" s="116" t="s">
        <v>22</v>
      </c>
      <c r="B2" s="116"/>
      <c r="C2" s="116"/>
      <c r="D2" s="116"/>
      <c r="E2" s="116"/>
      <c r="F2" s="116"/>
    </row>
    <row r="3" ht="17.25" customHeight="1">
      <c r="F3" s="4" t="s">
        <v>47</v>
      </c>
    </row>
    <row r="4" spans="1:6" ht="21" customHeight="1">
      <c r="A4" s="75" t="s">
        <v>168</v>
      </c>
      <c r="B4" s="75" t="s">
        <v>169</v>
      </c>
      <c r="C4" s="75" t="s">
        <v>128</v>
      </c>
      <c r="D4" s="75" t="s">
        <v>151</v>
      </c>
      <c r="E4" s="75" t="s">
        <v>152</v>
      </c>
      <c r="F4" s="75" t="s">
        <v>153</v>
      </c>
    </row>
    <row r="5" spans="1:6" ht="21" customHeight="1">
      <c r="A5" s="65" t="s">
        <v>138</v>
      </c>
      <c r="B5" s="65" t="s">
        <v>138</v>
      </c>
      <c r="C5" s="65">
        <v>1</v>
      </c>
      <c r="D5" s="65">
        <v>2</v>
      </c>
      <c r="E5" s="65">
        <v>3</v>
      </c>
      <c r="F5" s="65">
        <v>4</v>
      </c>
    </row>
    <row r="6" spans="1:6" s="132" customFormat="1" ht="21" customHeight="1">
      <c r="A6" s="119"/>
      <c r="B6" s="120" t="s">
        <v>128</v>
      </c>
      <c r="C6" s="121">
        <f>C7+C12+C19+C22+C25</f>
        <v>1269.88</v>
      </c>
      <c r="D6" s="122">
        <f>SUM(D7,D12,D25)</f>
        <v>481.25</v>
      </c>
      <c r="E6" s="122">
        <f>SUM(E12)</f>
        <v>102.05</v>
      </c>
      <c r="F6" s="170">
        <f>SUM(F12,F19,F25)</f>
        <v>686.5799999999999</v>
      </c>
    </row>
    <row r="7" spans="1:6" s="132" customFormat="1" ht="21" customHeight="1">
      <c r="A7" s="123" t="s">
        <v>170</v>
      </c>
      <c r="B7" s="123" t="s">
        <v>171</v>
      </c>
      <c r="C7" s="122">
        <f>C8+C9+C10+C11</f>
        <v>440.14</v>
      </c>
      <c r="D7" s="122">
        <f>D8+D9+D10+D11</f>
        <v>440.14</v>
      </c>
      <c r="E7" s="122"/>
      <c r="F7" s="171"/>
    </row>
    <row r="8" spans="1:6" ht="21" customHeight="1">
      <c r="A8" s="125" t="s">
        <v>172</v>
      </c>
      <c r="B8" s="125" t="s">
        <v>173</v>
      </c>
      <c r="C8" s="126">
        <f>SUM(D8:F8)</f>
        <v>243.78</v>
      </c>
      <c r="D8" s="126">
        <v>243.78</v>
      </c>
      <c r="E8" s="127"/>
      <c r="F8" s="171"/>
    </row>
    <row r="9" spans="1:6" ht="21" customHeight="1">
      <c r="A9" s="128" t="s">
        <v>174</v>
      </c>
      <c r="B9" s="125" t="s">
        <v>175</v>
      </c>
      <c r="C9" s="126">
        <f>SUM(D9:F9)</f>
        <v>71.96</v>
      </c>
      <c r="D9" s="126">
        <v>71.96</v>
      </c>
      <c r="E9" s="127"/>
      <c r="F9" s="171"/>
    </row>
    <row r="10" spans="1:6" ht="21" customHeight="1">
      <c r="A10" s="128" t="s">
        <v>176</v>
      </c>
      <c r="B10" s="125" t="s">
        <v>177</v>
      </c>
      <c r="C10" s="126">
        <f>SUM(D10:F10)</f>
        <v>32.95</v>
      </c>
      <c r="D10" s="126">
        <v>32.95</v>
      </c>
      <c r="E10" s="127"/>
      <c r="F10" s="127"/>
    </row>
    <row r="11" spans="1:6" ht="21" customHeight="1">
      <c r="A11" s="129" t="s">
        <v>178</v>
      </c>
      <c r="B11" s="129" t="s">
        <v>179</v>
      </c>
      <c r="C11" s="126">
        <f>SUM(D11:F11)</f>
        <v>91.45</v>
      </c>
      <c r="D11" s="126">
        <v>91.45</v>
      </c>
      <c r="E11" s="127"/>
      <c r="F11" s="127"/>
    </row>
    <row r="12" spans="1:6" ht="21" customHeight="1">
      <c r="A12" s="123" t="s">
        <v>180</v>
      </c>
      <c r="B12" s="123" t="s">
        <v>181</v>
      </c>
      <c r="C12" s="122">
        <f>SUM(C13:C18)</f>
        <v>329.37</v>
      </c>
      <c r="D12" s="122">
        <f>SUM(D13:D18)</f>
        <v>13.5</v>
      </c>
      <c r="E12" s="122">
        <f>SUM(E13:E18)</f>
        <v>102.05</v>
      </c>
      <c r="F12" s="122">
        <f>SUM(F13:F18)</f>
        <v>213.82</v>
      </c>
    </row>
    <row r="13" spans="1:6" ht="21" customHeight="1">
      <c r="A13" s="129" t="s">
        <v>182</v>
      </c>
      <c r="B13" s="129" t="s">
        <v>183</v>
      </c>
      <c r="C13" s="127">
        <f aca="true" t="shared" si="0" ref="C13:C18">SUM(D13:F13)</f>
        <v>120.65</v>
      </c>
      <c r="D13" s="126">
        <v>13.5</v>
      </c>
      <c r="E13" s="127">
        <v>46.15</v>
      </c>
      <c r="F13" s="127">
        <v>61</v>
      </c>
    </row>
    <row r="14" spans="1:6" ht="21" customHeight="1">
      <c r="A14" s="129" t="s">
        <v>184</v>
      </c>
      <c r="B14" s="129" t="s">
        <v>185</v>
      </c>
      <c r="C14" s="127">
        <f t="shared" si="0"/>
        <v>136.82</v>
      </c>
      <c r="D14" s="126"/>
      <c r="E14" s="127">
        <v>12</v>
      </c>
      <c r="F14" s="127">
        <v>124.82</v>
      </c>
    </row>
    <row r="15" spans="1:6" ht="21" customHeight="1">
      <c r="A15" s="129" t="s">
        <v>186</v>
      </c>
      <c r="B15" s="129" t="s">
        <v>187</v>
      </c>
      <c r="C15" s="127">
        <f t="shared" si="0"/>
        <v>6.9</v>
      </c>
      <c r="D15" s="126"/>
      <c r="E15" s="127">
        <v>6.9</v>
      </c>
      <c r="F15" s="127"/>
    </row>
    <row r="16" spans="1:6" s="132" customFormat="1" ht="21" customHeight="1">
      <c r="A16" s="125" t="s">
        <v>188</v>
      </c>
      <c r="B16" s="125" t="s">
        <v>189</v>
      </c>
      <c r="C16" s="127">
        <f t="shared" si="0"/>
        <v>8</v>
      </c>
      <c r="D16" s="126"/>
      <c r="E16" s="127">
        <v>8</v>
      </c>
      <c r="F16" s="127"/>
    </row>
    <row r="17" spans="1:6" s="132" customFormat="1" ht="21" customHeight="1">
      <c r="A17" s="125" t="s">
        <v>190</v>
      </c>
      <c r="B17" s="125" t="s">
        <v>191</v>
      </c>
      <c r="C17" s="127">
        <f t="shared" si="0"/>
        <v>5</v>
      </c>
      <c r="D17" s="126"/>
      <c r="E17" s="127">
        <v>5</v>
      </c>
      <c r="F17" s="127"/>
    </row>
    <row r="18" spans="1:6" ht="21" customHeight="1">
      <c r="A18" s="125" t="s">
        <v>192</v>
      </c>
      <c r="B18" s="125" t="s">
        <v>193</v>
      </c>
      <c r="C18" s="127">
        <f t="shared" si="0"/>
        <v>52</v>
      </c>
      <c r="D18" s="126"/>
      <c r="E18" s="127">
        <v>24</v>
      </c>
      <c r="F18" s="127">
        <v>28</v>
      </c>
    </row>
    <row r="19" spans="1:6" ht="21" customHeight="1">
      <c r="A19" s="123" t="s">
        <v>194</v>
      </c>
      <c r="B19" s="123" t="s">
        <v>195</v>
      </c>
      <c r="C19" s="122">
        <f>F19</f>
        <v>154.76</v>
      </c>
      <c r="D19" s="122"/>
      <c r="E19" s="122"/>
      <c r="F19" s="122">
        <f>F20+F21</f>
        <v>154.76</v>
      </c>
    </row>
    <row r="20" spans="1:6" ht="21" customHeight="1">
      <c r="A20" s="125" t="s">
        <v>196</v>
      </c>
      <c r="B20" s="125" t="s">
        <v>197</v>
      </c>
      <c r="C20" s="127">
        <f>F20</f>
        <v>134.76</v>
      </c>
      <c r="D20" s="126"/>
      <c r="E20" s="127"/>
      <c r="F20" s="127">
        <v>134.76</v>
      </c>
    </row>
    <row r="21" spans="1:6" ht="21" customHeight="1">
      <c r="A21" s="125" t="s">
        <v>198</v>
      </c>
      <c r="B21" s="125" t="s">
        <v>199</v>
      </c>
      <c r="C21" s="127">
        <f>F21</f>
        <v>20</v>
      </c>
      <c r="D21" s="126"/>
      <c r="E21" s="127"/>
      <c r="F21" s="127">
        <v>20</v>
      </c>
    </row>
    <row r="22" spans="1:6" ht="21" customHeight="1">
      <c r="A22" s="123" t="s">
        <v>200</v>
      </c>
      <c r="B22" s="123" t="s">
        <v>201</v>
      </c>
      <c r="C22" s="122">
        <f>C23+C24</f>
        <v>0</v>
      </c>
      <c r="D22" s="122"/>
      <c r="E22" s="122"/>
      <c r="F22" s="127"/>
    </row>
    <row r="23" spans="1:6" ht="21" customHeight="1">
      <c r="A23" s="125" t="s">
        <v>202</v>
      </c>
      <c r="B23" s="125" t="s">
        <v>203</v>
      </c>
      <c r="C23" s="127">
        <v>0</v>
      </c>
      <c r="D23" s="126"/>
      <c r="E23" s="127"/>
      <c r="F23" s="127"/>
    </row>
    <row r="24" spans="1:6" ht="21" customHeight="1">
      <c r="A24" s="125" t="s">
        <v>204</v>
      </c>
      <c r="B24" s="125" t="s">
        <v>205</v>
      </c>
      <c r="C24" s="127">
        <f>E24+F24</f>
        <v>0</v>
      </c>
      <c r="D24" s="126"/>
      <c r="E24" s="127"/>
      <c r="F24" s="127"/>
    </row>
    <row r="25" spans="1:6" ht="21" customHeight="1">
      <c r="A25" s="123" t="s">
        <v>206</v>
      </c>
      <c r="B25" s="123" t="s">
        <v>207</v>
      </c>
      <c r="C25" s="122">
        <f>SUM(C26:C28)</f>
        <v>345.61</v>
      </c>
      <c r="D25" s="122">
        <f>SUM(D26:D28)</f>
        <v>27.61</v>
      </c>
      <c r="E25" s="122"/>
      <c r="F25" s="122">
        <f>SUM(F26:F28)</f>
        <v>318</v>
      </c>
    </row>
    <row r="26" spans="1:6" ht="21" customHeight="1">
      <c r="A26" s="125" t="s">
        <v>208</v>
      </c>
      <c r="B26" s="125" t="s">
        <v>209</v>
      </c>
      <c r="C26" s="127">
        <f>D26</f>
        <v>9.01</v>
      </c>
      <c r="D26" s="127">
        <v>9.01</v>
      </c>
      <c r="E26" s="122"/>
      <c r="F26" s="127"/>
    </row>
    <row r="27" spans="1:6" ht="21" customHeight="1">
      <c r="A27" s="125" t="s">
        <v>210</v>
      </c>
      <c r="B27" s="125" t="s">
        <v>211</v>
      </c>
      <c r="C27" s="127">
        <f>D27</f>
        <v>18.6</v>
      </c>
      <c r="D27" s="127">
        <v>18.6</v>
      </c>
      <c r="E27" s="122"/>
      <c r="F27" s="127"/>
    </row>
    <row r="28" spans="1:6" ht="21" customHeight="1">
      <c r="A28" s="125" t="s">
        <v>212</v>
      </c>
      <c r="B28" s="125" t="s">
        <v>213</v>
      </c>
      <c r="C28" s="127">
        <f>SUM(D28:F28)</f>
        <v>318</v>
      </c>
      <c r="D28" s="127"/>
      <c r="E28" s="127"/>
      <c r="F28" s="127">
        <v>318</v>
      </c>
    </row>
    <row r="29" ht="15.75" customHeight="1"/>
    <row r="30" ht="15.75" customHeight="1"/>
    <row r="31" ht="15.75" customHeight="1"/>
    <row r="32" ht="15.75" customHeight="1"/>
    <row r="33" ht="15.75" customHeight="1"/>
    <row r="34" ht="15.75" customHeight="1"/>
    <row r="35" ht="15.75" customHeight="1"/>
    <row r="36" ht="15.75" customHeight="1"/>
    <row r="37" ht="15.75" customHeight="1"/>
    <row r="38" s="132" customFormat="1" ht="15.75" customHeight="1"/>
    <row r="39" ht="15.75" customHeight="1"/>
    <row r="40" ht="15.75" customHeight="1"/>
    <row r="41" ht="15.75" customHeight="1"/>
    <row r="42" ht="15.75" customHeight="1"/>
    <row r="43" ht="15.75" customHeight="1"/>
  </sheetData>
  <sheetProtection/>
  <printOptions horizontalCentered="1"/>
  <pageMargins left="0.59" right="0.59" top="0.35" bottom="0.4799999999999999" header="0.35" footer="0.5"/>
  <pageSetup fitToHeight="1000"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G34"/>
  <sheetViews>
    <sheetView showGridLines="0" showZeros="0" workbookViewId="0" topLeftCell="A1">
      <selection activeCell="D25" sqref="D25"/>
    </sheetView>
  </sheetViews>
  <sheetFormatPr defaultColWidth="9.16015625" defaultRowHeight="12.75" customHeight="1"/>
  <cols>
    <col min="1" max="1" width="22.83203125" style="0" customWidth="1"/>
    <col min="2" max="2" width="51.5" style="0" customWidth="1"/>
    <col min="3" max="3" width="19.5" style="0" customWidth="1"/>
    <col min="4" max="4" width="19.16015625" style="0" customWidth="1"/>
    <col min="5" max="6" width="20.83203125" style="0" customWidth="1"/>
    <col min="7" max="7" width="26" style="0" customWidth="1"/>
  </cols>
  <sheetData>
    <row r="1" spans="1:7" ht="30" customHeight="1">
      <c r="A1" s="133" t="s">
        <v>23</v>
      </c>
      <c r="B1" s="134"/>
      <c r="C1" s="134"/>
      <c r="D1" s="134"/>
      <c r="E1" s="134"/>
      <c r="F1" s="134"/>
      <c r="G1" s="134"/>
    </row>
    <row r="2" spans="1:7" ht="28.5" customHeight="1">
      <c r="A2" s="135" t="s">
        <v>214</v>
      </c>
      <c r="B2" s="135"/>
      <c r="C2" s="135"/>
      <c r="D2" s="135"/>
      <c r="E2" s="135"/>
      <c r="F2" s="135"/>
      <c r="G2" s="135"/>
    </row>
    <row r="3" spans="1:7" ht="22.5" customHeight="1">
      <c r="A3" s="136"/>
      <c r="B3" s="136"/>
      <c r="C3" s="136"/>
      <c r="D3" s="136"/>
      <c r="E3" s="136"/>
      <c r="F3" s="136"/>
      <c r="G3" s="137" t="s">
        <v>47</v>
      </c>
    </row>
    <row r="4" spans="1:7" ht="28.5" customHeight="1">
      <c r="A4" s="138" t="s">
        <v>149</v>
      </c>
      <c r="B4" s="138" t="s">
        <v>150</v>
      </c>
      <c r="C4" s="138" t="s">
        <v>128</v>
      </c>
      <c r="D4" s="138" t="s">
        <v>151</v>
      </c>
      <c r="E4" s="138" t="s">
        <v>152</v>
      </c>
      <c r="F4" s="138" t="s">
        <v>153</v>
      </c>
      <c r="G4" s="138" t="s">
        <v>154</v>
      </c>
    </row>
    <row r="5" spans="1:7" ht="28.5" customHeight="1">
      <c r="A5" s="139" t="s">
        <v>138</v>
      </c>
      <c r="B5" s="139" t="s">
        <v>138</v>
      </c>
      <c r="C5" s="139">
        <v>1</v>
      </c>
      <c r="D5" s="139">
        <v>2</v>
      </c>
      <c r="E5" s="139">
        <v>3</v>
      </c>
      <c r="F5" s="139"/>
      <c r="G5" s="139" t="s">
        <v>138</v>
      </c>
    </row>
    <row r="6" spans="1:7" s="131" customFormat="1" ht="27" customHeight="1">
      <c r="A6" s="140"/>
      <c r="B6" s="141" t="s">
        <v>128</v>
      </c>
      <c r="C6" s="142">
        <f>C7+C10+C13+C16</f>
        <v>583.3000000000001</v>
      </c>
      <c r="D6" s="143">
        <f>SUM(D7,D10,D13,D16)</f>
        <v>481.25</v>
      </c>
      <c r="E6" s="144">
        <f>E7+E10+E19</f>
        <v>102.05</v>
      </c>
      <c r="F6" s="145">
        <f>F19</f>
        <v>0</v>
      </c>
      <c r="G6" s="140"/>
    </row>
    <row r="7" spans="1:7" s="132" customFormat="1" ht="27" customHeight="1">
      <c r="A7" s="146" t="s">
        <v>215</v>
      </c>
      <c r="B7" s="147" t="s">
        <v>216</v>
      </c>
      <c r="C7" s="148">
        <f>SUM(D7:E7)</f>
        <v>482.55</v>
      </c>
      <c r="D7" s="149">
        <f>SUM(D8)</f>
        <v>380.5</v>
      </c>
      <c r="E7" s="150">
        <f>SUM(E8)</f>
        <v>102.05</v>
      </c>
      <c r="F7" s="151"/>
      <c r="G7" s="146"/>
    </row>
    <row r="8" spans="1:7" s="132" customFormat="1" ht="27" customHeight="1">
      <c r="A8" s="152" t="s">
        <v>217</v>
      </c>
      <c r="B8" s="153" t="s">
        <v>218</v>
      </c>
      <c r="C8" s="154">
        <f>SUM(D8:E8)</f>
        <v>482.55</v>
      </c>
      <c r="D8" s="155">
        <f>SUM(D9)</f>
        <v>380.5</v>
      </c>
      <c r="E8" s="156">
        <f>SUM(E9)</f>
        <v>102.05</v>
      </c>
      <c r="F8" s="151"/>
      <c r="G8" s="146"/>
    </row>
    <row r="9" spans="1:7" s="132" customFormat="1" ht="27" customHeight="1">
      <c r="A9" s="152" t="s">
        <v>219</v>
      </c>
      <c r="B9" s="153" t="s">
        <v>220</v>
      </c>
      <c r="C9" s="154">
        <f>SUM(D9:E9)</f>
        <v>482.55</v>
      </c>
      <c r="D9" s="155">
        <v>380.5</v>
      </c>
      <c r="E9" s="156">
        <v>102.05</v>
      </c>
      <c r="F9" s="151"/>
      <c r="G9" s="146"/>
    </row>
    <row r="10" spans="1:7" s="132" customFormat="1" ht="27" customHeight="1">
      <c r="A10" s="157">
        <v>208</v>
      </c>
      <c r="B10" s="147" t="s">
        <v>221</v>
      </c>
      <c r="C10" s="158">
        <f>SUM(D10:E10)</f>
        <v>40.67</v>
      </c>
      <c r="D10" s="158">
        <f>SUM(D11)</f>
        <v>40.67</v>
      </c>
      <c r="E10" s="150"/>
      <c r="F10" s="151"/>
      <c r="G10" s="146"/>
    </row>
    <row r="11" spans="1:7" ht="27" customHeight="1">
      <c r="A11" s="159" t="s">
        <v>222</v>
      </c>
      <c r="B11" s="153" t="s">
        <v>223</v>
      </c>
      <c r="C11" s="160">
        <f>D11+E11</f>
        <v>40.67</v>
      </c>
      <c r="D11" s="160">
        <v>40.67</v>
      </c>
      <c r="E11" s="156"/>
      <c r="F11" s="161"/>
      <c r="G11" s="152"/>
    </row>
    <row r="12" spans="1:7" ht="27" customHeight="1">
      <c r="A12" s="159" t="s">
        <v>224</v>
      </c>
      <c r="B12" s="153" t="s">
        <v>225</v>
      </c>
      <c r="C12" s="162">
        <f>D12</f>
        <v>40.67</v>
      </c>
      <c r="D12" s="160">
        <v>40.67</v>
      </c>
      <c r="E12" s="156"/>
      <c r="F12" s="161"/>
      <c r="G12" s="152"/>
    </row>
    <row r="13" spans="1:7" s="132" customFormat="1" ht="27" customHeight="1">
      <c r="A13" s="157" t="s">
        <v>226</v>
      </c>
      <c r="B13" s="147" t="s">
        <v>227</v>
      </c>
      <c r="C13" s="163">
        <f aca="true" t="shared" si="0" ref="C13:C18">SUM(D13:E13)</f>
        <v>27.13</v>
      </c>
      <c r="D13" s="163">
        <f>SUM(D14)</f>
        <v>27.13</v>
      </c>
      <c r="E13" s="163">
        <v>0</v>
      </c>
      <c r="F13" s="164">
        <v>0</v>
      </c>
      <c r="G13" s="146"/>
    </row>
    <row r="14" spans="1:7" ht="27" customHeight="1">
      <c r="A14" s="165" t="s">
        <v>228</v>
      </c>
      <c r="B14" s="153" t="s">
        <v>229</v>
      </c>
      <c r="C14" s="166">
        <f t="shared" si="0"/>
        <v>27.13</v>
      </c>
      <c r="D14" s="166">
        <f>SUM(D15)</f>
        <v>27.13</v>
      </c>
      <c r="E14" s="166">
        <v>0</v>
      </c>
      <c r="F14" s="167">
        <v>0</v>
      </c>
      <c r="G14" s="152"/>
    </row>
    <row r="15" spans="1:7" ht="27" customHeight="1">
      <c r="A15" s="165" t="s">
        <v>230</v>
      </c>
      <c r="B15" s="153" t="s">
        <v>231</v>
      </c>
      <c r="C15" s="166">
        <f t="shared" si="0"/>
        <v>27.13</v>
      </c>
      <c r="D15" s="166">
        <v>27.13</v>
      </c>
      <c r="E15" s="166">
        <v>0</v>
      </c>
      <c r="F15" s="167">
        <v>0</v>
      </c>
      <c r="G15" s="152"/>
    </row>
    <row r="16" spans="1:7" ht="27" customHeight="1">
      <c r="A16" s="157" t="s">
        <v>232</v>
      </c>
      <c r="B16" s="147" t="s">
        <v>233</v>
      </c>
      <c r="C16" s="163">
        <f t="shared" si="0"/>
        <v>32.95</v>
      </c>
      <c r="D16" s="163">
        <f>SUM(D17)</f>
        <v>32.95</v>
      </c>
      <c r="E16" s="166">
        <v>0</v>
      </c>
      <c r="F16" s="167">
        <v>0</v>
      </c>
      <c r="G16" s="152"/>
    </row>
    <row r="17" spans="1:7" ht="27" customHeight="1">
      <c r="A17" s="165" t="s">
        <v>234</v>
      </c>
      <c r="B17" s="153" t="s">
        <v>235</v>
      </c>
      <c r="C17" s="166">
        <f t="shared" si="0"/>
        <v>32.95</v>
      </c>
      <c r="D17" s="166">
        <f>SUM(D18)</f>
        <v>32.95</v>
      </c>
      <c r="E17" s="166">
        <v>0</v>
      </c>
      <c r="F17" s="167">
        <v>0</v>
      </c>
      <c r="G17" s="152"/>
    </row>
    <row r="18" spans="1:7" ht="27" customHeight="1">
      <c r="A18" s="165" t="s">
        <v>236</v>
      </c>
      <c r="B18" s="153" t="s">
        <v>237</v>
      </c>
      <c r="C18" s="166">
        <f t="shared" si="0"/>
        <v>32.95</v>
      </c>
      <c r="D18" s="166">
        <v>32.95</v>
      </c>
      <c r="E18" s="166">
        <v>0</v>
      </c>
      <c r="F18" s="167">
        <v>0</v>
      </c>
      <c r="G18" s="152"/>
    </row>
    <row r="19" spans="1:7" ht="27" customHeight="1">
      <c r="A19" s="147"/>
      <c r="B19" s="147"/>
      <c r="C19" s="164"/>
      <c r="D19" s="164"/>
      <c r="E19" s="164"/>
      <c r="F19" s="164"/>
      <c r="G19" s="152"/>
    </row>
    <row r="20" spans="1:7" ht="27" customHeight="1">
      <c r="A20" s="153"/>
      <c r="B20" s="153"/>
      <c r="C20" s="167"/>
      <c r="D20" s="167"/>
      <c r="E20" s="167"/>
      <c r="F20" s="167"/>
      <c r="G20" s="152"/>
    </row>
    <row r="21" spans="1:7" ht="27" customHeight="1">
      <c r="A21" s="153"/>
      <c r="B21" s="153"/>
      <c r="C21" s="167"/>
      <c r="D21" s="167"/>
      <c r="E21" s="167"/>
      <c r="F21" s="167"/>
      <c r="G21" s="152"/>
    </row>
    <row r="22" spans="1:7" ht="27" customHeight="1">
      <c r="A22" s="153"/>
      <c r="B22" s="153"/>
      <c r="C22" s="167"/>
      <c r="D22" s="167"/>
      <c r="E22" s="167"/>
      <c r="F22" s="167"/>
      <c r="G22" s="152"/>
    </row>
    <row r="23" spans="1:6" ht="12.75" customHeight="1">
      <c r="A23" s="168"/>
      <c r="B23" s="168"/>
      <c r="C23" s="168"/>
      <c r="D23" s="168"/>
      <c r="E23" s="168"/>
      <c r="F23" s="168"/>
    </row>
    <row r="26" spans="1:7" ht="12.75" customHeight="1">
      <c r="A26" s="134"/>
      <c r="B26" s="134"/>
      <c r="C26" s="134"/>
      <c r="D26" s="134"/>
      <c r="E26" s="134"/>
      <c r="F26" s="134"/>
      <c r="G26" s="169"/>
    </row>
    <row r="27" spans="1:7" ht="12.75" customHeight="1">
      <c r="A27" s="134"/>
      <c r="B27" s="134"/>
      <c r="C27" s="134"/>
      <c r="D27" s="134"/>
      <c r="E27" s="134"/>
      <c r="F27" s="134"/>
      <c r="G27" s="169"/>
    </row>
    <row r="28" spans="1:7" ht="12.75" customHeight="1">
      <c r="A28" s="169"/>
      <c r="B28" s="169"/>
      <c r="C28" s="169"/>
      <c r="D28" s="169"/>
      <c r="E28" s="169"/>
      <c r="F28" s="169"/>
      <c r="G28" s="169"/>
    </row>
    <row r="29" spans="1:7" ht="12.75" customHeight="1">
      <c r="A29" s="134"/>
      <c r="B29" s="134"/>
      <c r="C29" s="134"/>
      <c r="D29" s="134"/>
      <c r="E29" s="134"/>
      <c r="F29" s="134"/>
      <c r="G29" s="134"/>
    </row>
    <row r="30" spans="1:7" ht="12.75" customHeight="1">
      <c r="A30" s="134"/>
      <c r="B30" s="134"/>
      <c r="C30" s="134"/>
      <c r="D30" s="134"/>
      <c r="E30" s="134"/>
      <c r="F30" s="134"/>
      <c r="G30" s="134"/>
    </row>
    <row r="31" spans="1:7" ht="12.75" customHeight="1">
      <c r="A31" s="134"/>
      <c r="B31" s="134"/>
      <c r="C31" s="134"/>
      <c r="D31" s="134"/>
      <c r="E31" s="134"/>
      <c r="F31" s="134"/>
      <c r="G31" s="134"/>
    </row>
    <row r="32" spans="1:7" ht="12.75" customHeight="1">
      <c r="A32" s="134"/>
      <c r="B32" s="134"/>
      <c r="C32" s="134"/>
      <c r="D32" s="134"/>
      <c r="E32" s="134"/>
      <c r="F32" s="134"/>
      <c r="G32" s="134"/>
    </row>
    <row r="33" spans="1:7" ht="12.75" customHeight="1">
      <c r="A33" s="134"/>
      <c r="B33" s="134"/>
      <c r="C33" s="134"/>
      <c r="D33" s="134"/>
      <c r="E33" s="134"/>
      <c r="F33" s="134"/>
      <c r="G33" s="134"/>
    </row>
    <row r="34" spans="1:7" ht="12.75" customHeight="1">
      <c r="A34" s="134"/>
      <c r="B34" s="134"/>
      <c r="C34" s="134"/>
      <c r="D34" s="134"/>
      <c r="E34" s="134"/>
      <c r="F34" s="134"/>
      <c r="G34" s="134"/>
    </row>
  </sheetData>
  <sheetProtection/>
  <mergeCells count="1">
    <mergeCell ref="A2:G2"/>
  </mergeCells>
  <printOptions horizontalCentered="1"/>
  <pageMargins left="0.59" right="0.59" top="0.7900000000000001" bottom="0.7900000000000001" header="0.5" footer="0.5"/>
  <pageSetup fitToHeight="100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cc</cp:lastModifiedBy>
  <cp:lastPrinted>2020-07-03T04:20:57Z</cp:lastPrinted>
  <dcterms:created xsi:type="dcterms:W3CDTF">2018-01-09T01:56:11Z</dcterms:created>
  <dcterms:modified xsi:type="dcterms:W3CDTF">2020-06-11T06:30:23Z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