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500" tabRatio="906"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 name="Sheet2" sheetId="20" r:id="rId20"/>
  </sheets>
  <definedNames>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'表10-部门综合预算专项业务经费支出表'!$2:$6</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'表5-部门综合预算一般公共预算支出明细表（按功能科目分）'!$2:$6</definedName>
    <definedName name="_xlnm.Print_Titles" localSheetId="7">'表6-部门综合预算一般公共预算支出明细表（按经济分类科目分）'!$2:$6</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'表8-部门综合预一般公共预算基本支出明细表（按经济分类科目分）'!$2:$6</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<sst xmlns="http://schemas.openxmlformats.org/spreadsheetml/2006/main" count="1975" uniqueCount="639">
  <si>
    <t>2020年部门综合预算公开报表</t>
  </si>
  <si>
    <t xml:space="preserve">                部门名称：神木市教育和体育局</t>
  </si>
  <si>
    <t xml:space="preserve">                保密审查情况： </t>
  </si>
  <si>
    <t xml:space="preserve">                部门主要负责人审签情况：</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</si>
  <si>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</si>
  <si>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</si>
  <si>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</si>
  <si>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</si>
  <si>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</si>
  <si>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</si>
  <si>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</si>
  <si>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</si>
  <si>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</si>
  <si>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</si>
  <si>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</si>
  <si>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</si>
  <si>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</si>
  <si>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</si>
  <si>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</si>
  <si>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</si>
  <si>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</si>
  <si>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</si>
  <si>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</si>
  <si>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</si>
  <si>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</si>
  <si>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</si>
  <si>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</si>
  <si>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</si>
  <si>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</si>
  <si>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本部门未做政府性基金预算</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</si>
  <si>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</si>
  <si>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</si>
  <si>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</si>
  <si>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</si>
  <si>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</si>
  <si>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</si>
  <si>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r>
      <t>表1</t>
    </r>
    <r>
      <rPr>
        <sz val="12"/>
        <rFont val="宋体"/>
        <family val="0"/>
      </rPr>
      <t>3</t>
    </r>
  </si>
  <si>
    <t>2020年部门专项业务经费一级项目绩效目标表</t>
  </si>
  <si>
    <t>我单位无相关项目，因此暂时未开展绩效目标评审工作</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</si>
  <si>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</si>
  <si>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</si>
  <si>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</si>
  <si>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</si>
  <si>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</si>
  <si>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</si>
  <si>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</si>
  <si>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</si>
  <si>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</si>
  <si>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</si>
  <si>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</si>
  <si>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</si>
  <si>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</si>
  <si>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</si>
  <si>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</si>
  <si>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</si>
  <si>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</si>
  <si>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</si>
  <si>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</si>
  <si>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</si>
  <si>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</si>
  <si>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</si>
  <si>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</si>
  <si>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</si>
  <si>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</si>
  <si>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</si>
  <si>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</si>
  <si>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</si>
  <si>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(4)住房保障支出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</si>
  <si>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</si>
  <si>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</si>
  <si>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</si>
  <si>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</si>
  <si>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</si>
  <si>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</si>
  <si>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</si>
  <si>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</si>
  <si>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</si>
  <si>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</si>
  <si>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</si>
  <si>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</si>
  <si>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</si>
  <si>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</si>
  <si>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</si>
  <si>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</si>
  <si>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</si>
  <si>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</si>
  <si>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</si>
  <si>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</si>
  <si>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</si>
  <si>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</si>
  <si>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</si>
  <si>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</si>
  <si>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</si>
  <si>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</si>
  <si>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</si>
  <si>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</si>
  <si>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</si>
  <si>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</si>
  <si>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</si>
  <si>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</si>
  <si>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</si>
  <si>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</si>
  <si>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</si>
  <si>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</si>
  <si>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</si>
  <si>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</si>
  <si>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</si>
  <si>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</si>
  <si>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</si>
  <si>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</si>
  <si>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</si>
  <si>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</si>
  <si>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</si>
  <si>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</si>
  <si>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</si>
  <si>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</si>
  <si>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</si>
  <si>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</si>
  <si>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</si>
  <si>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</si>
  <si>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</si>
  <si>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</si>
  <si>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</si>
  <si>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</si>
  <si>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</si>
  <si>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</si>
  <si>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</si>
  <si>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</si>
  <si>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</si>
  <si>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</si>
  <si>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</si>
  <si>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</si>
  <si>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</si>
  <si>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</si>
  <si>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</si>
  <si>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</si>
  <si>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神木市教育和体育局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</si>
  <si>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</si>
  <si>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</si>
  <si>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</si>
  <si>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</si>
  <si>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</si>
  <si>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</si>
  <si>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</si>
  <si>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</si>
  <si>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r>
      <t>表</t>
    </r>
    <r>
      <rPr>
        <sz val="10"/>
        <rFont val="Arial"/>
        <family val="2"/>
      </rPr>
      <t>5</t>
    </r>
  </si>
  <si>
    <t>预算单位：神木市教育和体育局</t>
  </si>
  <si>
    <t>功能科目编码</t>
  </si>
  <si>
    <t>功能科目名称</t>
  </si>
  <si>
    <t>人员经费支出</t>
  </si>
  <si>
    <t>公用经费支出</t>
  </si>
  <si>
    <t>专项业务经费支出</t>
  </si>
  <si>
    <t>备注</t>
  </si>
  <si>
    <t>1</t>
  </si>
  <si>
    <t/>
  </si>
  <si>
    <t>2</t>
  </si>
  <si>
    <t>205</t>
  </si>
  <si>
    <t>教育支出</t>
  </si>
  <si>
    <t>3</t>
  </si>
  <si>
    <t>　　20501</t>
  </si>
  <si>
    <t>　　教育管理事务</t>
  </si>
  <si>
    <t>4</t>
  </si>
  <si>
    <t>　　　　2050101</t>
  </si>
  <si>
    <t>　　　　行政运行</t>
  </si>
  <si>
    <t xml:space="preserve"> </t>
  </si>
  <si>
    <t>5</t>
  </si>
  <si>
    <t>　　　　2050199</t>
  </si>
  <si>
    <t>　　　　其他教育管理事务支出</t>
  </si>
  <si>
    <t>6</t>
  </si>
  <si>
    <t>　　20502</t>
  </si>
  <si>
    <t>　　普通教育</t>
  </si>
  <si>
    <t>7</t>
  </si>
  <si>
    <t>　　　　2050201</t>
  </si>
  <si>
    <t>　　　　学前教育</t>
  </si>
  <si>
    <t>8</t>
  </si>
  <si>
    <t>　　　　2050202</t>
  </si>
  <si>
    <t>　　　　小学教育</t>
  </si>
  <si>
    <t>9</t>
  </si>
  <si>
    <t>　　　　2050203</t>
  </si>
  <si>
    <t>　　　　初中教育</t>
  </si>
  <si>
    <t>10</t>
  </si>
  <si>
    <t>　　　　2050204</t>
  </si>
  <si>
    <t>　　　　高中教育</t>
  </si>
  <si>
    <t>11</t>
  </si>
  <si>
    <t>　　20503</t>
  </si>
  <si>
    <t>　　职业教育</t>
  </si>
  <si>
    <t>12</t>
  </si>
  <si>
    <t>　　　　2050302</t>
  </si>
  <si>
    <t>　　　　中等职业教育</t>
  </si>
  <si>
    <t>13</t>
  </si>
  <si>
    <t>　　20507</t>
  </si>
  <si>
    <t>　　特殊教育</t>
  </si>
  <si>
    <t>14</t>
  </si>
  <si>
    <t>　　　　2050701</t>
  </si>
  <si>
    <t>　　　　特殊学校教育</t>
  </si>
  <si>
    <t>15</t>
  </si>
  <si>
    <t>　　20508</t>
  </si>
  <si>
    <t>　　进修及培训</t>
  </si>
  <si>
    <t>16</t>
  </si>
  <si>
    <t>　　　　2050801</t>
  </si>
  <si>
    <t>　　　　教师进修</t>
  </si>
  <si>
    <t>17</t>
  </si>
  <si>
    <t>　　　　2050803</t>
  </si>
  <si>
    <t>　　　　培训支出</t>
  </si>
  <si>
    <t>18</t>
  </si>
  <si>
    <t>　　20599</t>
  </si>
  <si>
    <t>　　其他教育支出</t>
  </si>
  <si>
    <t>19</t>
  </si>
  <si>
    <t>　　　　2059999</t>
  </si>
  <si>
    <t>　　　　其他教育支出</t>
  </si>
  <si>
    <t>20</t>
  </si>
  <si>
    <t>207</t>
  </si>
  <si>
    <t>文化旅游体育与传媒支出</t>
  </si>
  <si>
    <t>21</t>
  </si>
  <si>
    <t>　　20703</t>
  </si>
  <si>
    <t>　　体育</t>
  </si>
  <si>
    <t>22</t>
  </si>
  <si>
    <t>　　　　2070305</t>
  </si>
  <si>
    <t>　　　　体育竞赛</t>
  </si>
  <si>
    <t>23</t>
  </si>
  <si>
    <t>　　　　2070306</t>
  </si>
  <si>
    <t>　　　　体育训练</t>
  </si>
  <si>
    <t>24</t>
  </si>
  <si>
    <t>　　　　2070307</t>
  </si>
  <si>
    <t>　　　　体育场馆</t>
  </si>
  <si>
    <t>25</t>
  </si>
  <si>
    <t>208</t>
  </si>
  <si>
    <t>社会保障和就业支出</t>
  </si>
  <si>
    <t>26</t>
  </si>
  <si>
    <t>　　20805</t>
  </si>
  <si>
    <t>　　行政事业单位离退休</t>
  </si>
  <si>
    <t>27</t>
  </si>
  <si>
    <t>　　　　2080502</t>
  </si>
  <si>
    <t>　　　　事业单位离退休</t>
  </si>
  <si>
    <t>28</t>
  </si>
  <si>
    <t>　　　　2080505</t>
  </si>
  <si>
    <t>　　　　机关事业单位基本养老保险缴费支出</t>
  </si>
  <si>
    <t>29</t>
  </si>
  <si>
    <t>　　　　2080599</t>
  </si>
  <si>
    <t>　　　　其他行政事业单位离退休支出</t>
  </si>
  <si>
    <t>30</t>
  </si>
  <si>
    <t>　　20825</t>
  </si>
  <si>
    <t>　　其他生活救助</t>
  </si>
  <si>
    <t>31</t>
  </si>
  <si>
    <t>　　　　2082502</t>
  </si>
  <si>
    <t>　　　　其他农村生活救助</t>
  </si>
  <si>
    <t>32</t>
  </si>
  <si>
    <t>　　20827</t>
  </si>
  <si>
    <t>　　财政对其他社会保险基金的补助</t>
  </si>
  <si>
    <t>33</t>
  </si>
  <si>
    <t>　　　　2082701</t>
  </si>
  <si>
    <t>　　　　财政对失业保险基金的补助</t>
  </si>
  <si>
    <t>34</t>
  </si>
  <si>
    <t>　　　　2082702</t>
  </si>
  <si>
    <t>　　　　财政对工伤保险基金的补助</t>
  </si>
  <si>
    <t>35</t>
  </si>
  <si>
    <t>　　20899</t>
  </si>
  <si>
    <t>　　其他社会保障和就业支出</t>
  </si>
  <si>
    <t>36</t>
  </si>
  <si>
    <t>　　　　2089901</t>
  </si>
  <si>
    <t>　　　　其他社会保障和就业支出</t>
  </si>
  <si>
    <t>37</t>
  </si>
  <si>
    <t>210</t>
  </si>
  <si>
    <t>卫生健康支出</t>
  </si>
  <si>
    <t>38</t>
  </si>
  <si>
    <t>　　21012</t>
  </si>
  <si>
    <t>　　财政对基本医疗保险基金的补助</t>
  </si>
  <si>
    <t>39</t>
  </si>
  <si>
    <t>　　　　2101201</t>
  </si>
  <si>
    <t>　　　　财政对职工基本医疗保险基金的补助</t>
  </si>
  <si>
    <t>40</t>
  </si>
  <si>
    <t>221</t>
  </si>
  <si>
    <t>住房保障支出</t>
  </si>
  <si>
    <t>41</t>
  </si>
  <si>
    <t>　　22102</t>
  </si>
  <si>
    <t>　　住房改革支出</t>
  </si>
  <si>
    <t>42</t>
  </si>
  <si>
    <t>　　　　2210201</t>
  </si>
  <si>
    <t>　　　　住房公积金</t>
  </si>
  <si>
    <r>
      <t>表</t>
    </r>
    <r>
      <rPr>
        <sz val="10"/>
        <rFont val="Arial"/>
        <family val="2"/>
      </rPr>
      <t>6</t>
    </r>
  </si>
  <si>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</si>
  <si>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</si>
  <si>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</si>
  <si>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</si>
  <si>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</si>
  <si>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</si>
  <si>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</si>
  <si>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</si>
  <si>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</si>
  <si>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</si>
  <si>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</si>
  <si>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</si>
  <si>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</si>
  <si>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</si>
  <si>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</si>
  <si>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</si>
  <si>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</si>
  <si>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50199</t>
  </si>
  <si>
    <t>其他工资福利支出</t>
  </si>
  <si>
    <t>　　30108</t>
  </si>
  <si>
    <t>　　机关事业单位基本养老保险缴费</t>
  </si>
  <si>
    <t>50102</t>
  </si>
  <si>
    <t>社会保障缴费</t>
  </si>
  <si>
    <t>　　30109</t>
  </si>
  <si>
    <t>　　职业年金缴费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</si>
  <si>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</si>
  <si>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</si>
  <si>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</si>
  <si>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</si>
  <si>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</si>
  <si>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</si>
  <si>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</si>
  <si>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</si>
  <si>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</si>
  <si>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</si>
  <si>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</si>
  <si>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</si>
  <si>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</si>
  <si>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</si>
  <si>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</si>
  <si>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</si>
  <si>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</si>
  <si>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　　30202</t>
  </si>
  <si>
    <t>　　印刷费</t>
  </si>
  <si>
    <t>　　30204</t>
  </si>
  <si>
    <t>　　手续费</t>
  </si>
  <si>
    <t>　　30205</t>
  </si>
  <si>
    <t>　　水费</t>
  </si>
  <si>
    <t>　　30206</t>
  </si>
  <si>
    <t>　　电费</t>
  </si>
  <si>
    <t>　　30207</t>
  </si>
  <si>
    <t>　　邮电费</t>
  </si>
  <si>
    <t>　　30209</t>
  </si>
  <si>
    <t>　　物业管理费</t>
  </si>
  <si>
    <t>　　30211</t>
  </si>
  <si>
    <t>　　差旅费</t>
  </si>
  <si>
    <t>　　30213</t>
  </si>
  <si>
    <t>　　维修（护）费</t>
  </si>
  <si>
    <t>50209</t>
  </si>
  <si>
    <t>维修（护）费</t>
  </si>
  <si>
    <t>　　30214</t>
  </si>
  <si>
    <t>　　租赁费</t>
  </si>
  <si>
    <t>　　30216</t>
  </si>
  <si>
    <t>　　培训费</t>
  </si>
  <si>
    <t>50203</t>
  </si>
  <si>
    <t>培训费</t>
  </si>
  <si>
    <t>　　30217</t>
  </si>
  <si>
    <t>　　公务接待费</t>
  </si>
  <si>
    <t>50206</t>
  </si>
  <si>
    <t>公务接待费</t>
  </si>
  <si>
    <t>　　30218</t>
  </si>
  <si>
    <t>　　专用材料费</t>
  </si>
  <si>
    <t>43</t>
  </si>
  <si>
    <t>　　30224</t>
  </si>
  <si>
    <t>　　被装购置费</t>
  </si>
  <si>
    <t>44</t>
  </si>
  <si>
    <t>　　30225</t>
  </si>
  <si>
    <t>　　专用燃料费</t>
  </si>
  <si>
    <t>45</t>
  </si>
  <si>
    <t>　　30226</t>
  </si>
  <si>
    <t>　　劳务费</t>
  </si>
  <si>
    <t>50205</t>
  </si>
  <si>
    <t>委托业务费</t>
  </si>
  <si>
    <t>46</t>
  </si>
  <si>
    <t>47</t>
  </si>
  <si>
    <t>　　30227</t>
  </si>
  <si>
    <t>　　委托业务费</t>
  </si>
  <si>
    <t>48</t>
  </si>
  <si>
    <t>　　30228</t>
  </si>
  <si>
    <t>　　工会经费</t>
  </si>
  <si>
    <t>49</t>
  </si>
  <si>
    <t>50</t>
  </si>
  <si>
    <t>　　30229</t>
  </si>
  <si>
    <t>　　福利费</t>
  </si>
  <si>
    <t>51</t>
  </si>
  <si>
    <t>　　30239</t>
  </si>
  <si>
    <t>　　其他交通费用</t>
  </si>
  <si>
    <t>52</t>
  </si>
  <si>
    <t>53</t>
  </si>
  <si>
    <t>　　30299</t>
  </si>
  <si>
    <t>　　其他商品和服务支出</t>
  </si>
  <si>
    <t>50299</t>
  </si>
  <si>
    <t>其他商品和服务支出</t>
  </si>
  <si>
    <t>54</t>
  </si>
  <si>
    <t>55</t>
  </si>
  <si>
    <t>303</t>
  </si>
  <si>
    <t>对个人和家庭的补助</t>
  </si>
  <si>
    <t>56</t>
  </si>
  <si>
    <t>　　30301</t>
  </si>
  <si>
    <t>　　离休费</t>
  </si>
  <si>
    <t>50905</t>
  </si>
  <si>
    <t>离退休费</t>
  </si>
  <si>
    <t>57</t>
  </si>
  <si>
    <t>　　30302</t>
  </si>
  <si>
    <t>　　退休费</t>
  </si>
  <si>
    <t>58</t>
  </si>
  <si>
    <t>　　30304</t>
  </si>
  <si>
    <t>　　抚恤金</t>
  </si>
  <si>
    <t>50901</t>
  </si>
  <si>
    <t>社会福利和救助</t>
  </si>
  <si>
    <t>59</t>
  </si>
  <si>
    <t>　　30305</t>
  </si>
  <si>
    <t>　　生活补助</t>
  </si>
  <si>
    <t>60</t>
  </si>
  <si>
    <t>　　30307</t>
  </si>
  <si>
    <t>　　医疗费补助</t>
  </si>
  <si>
    <t>61</t>
  </si>
  <si>
    <t>　　30399</t>
  </si>
  <si>
    <t>　　其他对个人和家庭的补助</t>
  </si>
  <si>
    <t>50999</t>
  </si>
  <si>
    <t>其他对个人和家庭补助</t>
  </si>
  <si>
    <t>62</t>
  </si>
  <si>
    <t>310</t>
  </si>
  <si>
    <t>资本性支出</t>
  </si>
  <si>
    <t>63</t>
  </si>
  <si>
    <t>　　31002</t>
  </si>
  <si>
    <t>　　办公设备购置</t>
  </si>
  <si>
    <t>50306</t>
  </si>
  <si>
    <t>设备购置</t>
  </si>
  <si>
    <t>64</t>
  </si>
  <si>
    <t>50601</t>
  </si>
  <si>
    <t>资本性支出（一）</t>
  </si>
  <si>
    <t>65</t>
  </si>
  <si>
    <t>399</t>
  </si>
  <si>
    <t>其他支出</t>
  </si>
  <si>
    <t>66</t>
  </si>
  <si>
    <t>　　39999</t>
  </si>
  <si>
    <t>　　其他支出</t>
  </si>
  <si>
    <t>59999</t>
  </si>
  <si>
    <r>
      <t>表</t>
    </r>
    <r>
      <rPr>
        <sz val="10"/>
        <rFont val="Arial"/>
        <family val="2"/>
      </rPr>
      <t>8</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</si>
  <si>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</si>
  <si>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</si>
  <si>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</si>
  <si>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</si>
  <si>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</si>
  <si>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</si>
  <si>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</si>
  <si>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</si>
  <si>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</si>
  <si>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</si>
  <si>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</si>
  <si>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</si>
  <si>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</si>
  <si>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</si>
  <si>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</si>
  <si>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</si>
  <si>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</si>
  <si>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</si>
  <si>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</si>
  <si>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</si>
  <si>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</si>
  <si>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</si>
  <si>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</si>
  <si>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</si>
  <si>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</si>
  <si>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</si>
  <si>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</si>
  <si>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</si>
  <si>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</si>
  <si>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</si>
  <si>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</si>
  <si>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</si>
  <si>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2020年部门综合预算专项业务经费支出明细表</t>
  </si>
  <si>
    <t xml:space="preserve">                                         单位：万元</t>
  </si>
  <si>
    <t>预算单位</t>
  </si>
  <si>
    <t>二下数</t>
  </si>
  <si>
    <t>项目名称</t>
  </si>
  <si>
    <t>一级单位</t>
  </si>
  <si>
    <t>二级单位</t>
  </si>
  <si>
    <t>运转类项目</t>
  </si>
  <si>
    <t>政策性专项</t>
  </si>
  <si>
    <t>新聘教师考试工作经费</t>
  </si>
  <si>
    <t>“十五年”免费教育经费</t>
  </si>
  <si>
    <t>中小学幼儿园食堂油烟污染治理专项资金</t>
  </si>
  <si>
    <t>巡考系统维护经费</t>
  </si>
  <si>
    <t>老年体育协会业务经费</t>
  </si>
  <si>
    <t>研学旅行专项经费</t>
  </si>
  <si>
    <t>教育质量提升奖</t>
  </si>
  <si>
    <t>创建国家卫生城市专项经费</t>
  </si>
  <si>
    <t>“神木杯”全国业余围棋团体暨第15届中国西部省区围棋邀请赛专项</t>
  </si>
  <si>
    <t>幼儿园“以奖代补”专项经费</t>
  </si>
  <si>
    <t>神木市乡村教师突出贡献奖</t>
  </si>
  <si>
    <t>校园后勤人员补助经费</t>
  </si>
  <si>
    <t>教师奖励经费</t>
  </si>
  <si>
    <t>学校幼儿园保安经费</t>
  </si>
  <si>
    <t>第十一小学等四所幼儿园人防工程易地建设费</t>
  </si>
  <si>
    <t>教师专项培训经费</t>
  </si>
  <si>
    <t>2020年夏秋季学生校服购置费</t>
  </si>
  <si>
    <t>教师绩效考核专项奖金</t>
  </si>
  <si>
    <t>购买师生校园方责任保险经费</t>
  </si>
  <si>
    <t>教学名师和教育人才奖励专项经费</t>
  </si>
  <si>
    <t>PPD筛查经费</t>
  </si>
  <si>
    <t>神木京师实验学校开办运行经费</t>
  </si>
  <si>
    <t>神木市教师进修学校</t>
  </si>
  <si>
    <t>陕西省神木中学</t>
  </si>
  <si>
    <t>神木中学名校建设专项经费</t>
  </si>
  <si>
    <t>学校运行管理专项经费</t>
  </si>
  <si>
    <t>高考质量奖励资金</t>
  </si>
  <si>
    <t>教师培训及校际合作经费</t>
  </si>
  <si>
    <t>神木市学生资助中心</t>
  </si>
  <si>
    <t>资助中心专项工作经费</t>
  </si>
  <si>
    <t>神木市特殊教育学校</t>
  </si>
  <si>
    <t>特殊教育专项津贴</t>
  </si>
  <si>
    <t>神木市少儿体育学校</t>
  </si>
  <si>
    <t>参加省市各类少儿运动会及日常活动经费</t>
  </si>
  <si>
    <t>神木市教育招生考试中心</t>
  </si>
  <si>
    <t>2020年中、高考考试专项工作经费</t>
  </si>
  <si>
    <t>中考体育考试专项工作经费</t>
  </si>
  <si>
    <t>外语听力模拟演练专项工作经费</t>
  </si>
  <si>
    <t>初、高中学业水平考试专项工作经费</t>
  </si>
  <si>
    <t>神木市标准化电化教育馆</t>
  </si>
  <si>
    <t>网络设备维护维修专项经费</t>
  </si>
  <si>
    <t>2020年理化生实验和信息技术操作考核经费</t>
  </si>
  <si>
    <t>“一师一优课，一课一名师”活动评审经费</t>
  </si>
  <si>
    <t>神木市青少年活动中心</t>
  </si>
  <si>
    <t>聘请专业教师经费</t>
  </si>
  <si>
    <t>物业管理费</t>
  </si>
  <si>
    <t>组织活动及参赛经费</t>
  </si>
  <si>
    <t>水电日常运行经费</t>
  </si>
  <si>
    <t>神木市中小学后勤服务中心</t>
  </si>
  <si>
    <t>师生灶务审计费</t>
  </si>
  <si>
    <t>城区学校监控中心维护、技术保障费</t>
  </si>
  <si>
    <t>安全校园、卫生校园创建经费</t>
  </si>
  <si>
    <t>神木市教育中心</t>
  </si>
  <si>
    <t>2020年规范汉字听写大会等“三会”活动经费</t>
  </si>
  <si>
    <t>2020年考试教研专项经费</t>
  </si>
  <si>
    <t>2020年全市学科能力竞赛专项经费</t>
  </si>
  <si>
    <t>神木市体育中心</t>
  </si>
  <si>
    <t>体育馆水、电及日常运行维护费</t>
  </si>
  <si>
    <t>体育馆物业费</t>
  </si>
  <si>
    <t>神木市教育质量评估监测中心</t>
  </si>
  <si>
    <t>督导专项经费</t>
  </si>
  <si>
    <t>神木市第二中学</t>
  </si>
  <si>
    <t>智慧校园建设专项经费</t>
  </si>
  <si>
    <t>科目编码</t>
  </si>
  <si>
    <t>采购项目</t>
  </si>
  <si>
    <t>采购目录</t>
  </si>
  <si>
    <t>购买服务内容</t>
  </si>
  <si>
    <t>规格型号</t>
  </si>
  <si>
    <t>数量</t>
  </si>
  <si>
    <t>经济科目编码</t>
  </si>
  <si>
    <t>实施采购时间</t>
  </si>
  <si>
    <t>预算金额</t>
  </si>
  <si>
    <t>说明</t>
  </si>
  <si>
    <t>类</t>
  </si>
  <si>
    <t>款</t>
  </si>
  <si>
    <t>项</t>
  </si>
  <si>
    <t>教育和体育局（本级）</t>
  </si>
  <si>
    <t>基础教育专网光纤租赁费</t>
  </si>
  <si>
    <t>2020校服购置经费</t>
  </si>
  <si>
    <t>20年师生校园方责任保险</t>
  </si>
  <si>
    <t>2019年</t>
  </si>
  <si>
    <t>2020年</t>
  </si>
  <si>
    <t>增减变化情况</t>
  </si>
  <si>
    <t>一般公共预算拨款安排的“三公”经费预算</t>
  </si>
  <si>
    <t>会议费</t>
  </si>
  <si>
    <t>因公出国（境）费用</t>
  </si>
  <si>
    <t>公务用车购置及运行维护费</t>
  </si>
  <si>
    <t>公务用车购置费</t>
  </si>
  <si>
    <t>公务用车运行维护费</t>
  </si>
  <si>
    <t>19=10-1</t>
  </si>
  <si>
    <t>20=11-2</t>
  </si>
  <si>
    <t>21=12-3</t>
  </si>
  <si>
    <t>22=13-4</t>
  </si>
  <si>
    <t>23=14-5</t>
  </si>
  <si>
    <t>24=15-6</t>
  </si>
  <si>
    <t>25=16-7</t>
  </si>
  <si>
    <t>26=17-8</t>
  </si>
  <si>
    <t>27=18-9</t>
  </si>
  <si>
    <t>表13</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</si>
  <si>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</si>
  <si>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</si>
  <si>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</si>
  <si>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</si>
  <si>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</si>
  <si>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</si>
  <si>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</si>
  <si>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</si>
  <si>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</si>
  <si>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</si>
  <si>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</si>
  <si>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</si>
  <si>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</si>
  <si>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</si>
  <si>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</si>
  <si>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</si>
  <si>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</si>
  <si>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</si>
  <si>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</si>
  <si>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</si>
  <si>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</si>
  <si>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</si>
  <si>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</si>
  <si>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</si>
  <si>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</si>
  <si>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</si>
  <si>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</si>
  <si>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</si>
  <si>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</si>
  <si>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</si>
  <si>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</si>
  <si>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</si>
  <si>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</si>
  <si>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</si>
  <si>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</si>
  <si>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</si>
  <si>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</si>
  <si>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</si>
  <si>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</si>
  <si>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</si>
  <si>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</si>
  <si>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</si>
  <si>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</si>
  <si>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</si>
  <si>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</si>
  <si>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</si>
  <si>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</si>
  <si>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</si>
  <si>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</si>
  <si>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</si>
  <si>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</si>
  <si>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</si>
  <si>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</si>
  <si>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</si>
  <si>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</si>
  <si>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单位;万元</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</si>
  <si>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</si>
  <si>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</si>
  <si>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</si>
  <si>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</si>
  <si>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</si>
  <si>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</si>
  <si>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</si>
  <si>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</si>
  <si>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</si>
  <si>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</si>
  <si>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</si>
  <si>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</si>
  <si>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教育和体育局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</si>
</sst>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00"/>
  </numFmts>
  <fonts count="62">
    <font>
      <sz val="9"/>
      <name val="宋体"/>
      <family val="0"/>
    </font>
    <font>
      <sz val="11"/>
      <name val="宋体"/>
      <family val="0"/>
    </font>
    <font>
      <sz val="12"/>
      <name val="宋体"/>
      <family val="0"/>
    </font>
    <font>
      <b/>
      <sz val="12"/>
      <name val="宋体"/>
      <family val="0"/>
    </font>
    <font>
      <sz val="11"/>
      <color indexed="8"/>
      <name val="宋体"/>
      <family val="0"/>
    </font>
    <font>
      <sz val="12"/>
      <name val="黑体"/>
      <family val="3"/>
    </font>
    <font>
      <b/>
      <sz val="16"/>
      <name val="宋体"/>
      <family val="0"/>
    </font>
    <font>
      <sz val="10"/>
      <name val="宋体"/>
      <family val="0"/>
    </font>
    <font>
      <b/>
      <sz val="16"/>
      <name val="仿宋"/>
      <family val="3"/>
    </font>
    <font>
      <sz val="9"/>
      <name val="仿宋"/>
      <family val="3"/>
    </font>
    <font>
      <sz val="8"/>
      <name val="宋体"/>
      <family val="0"/>
    </font>
    <font>
      <sz val="12"/>
      <name val="仿宋"/>
      <family val="3"/>
    </font>
    <font>
      <b/>
      <sz val="15"/>
      <name val="宋体"/>
      <family val="0"/>
    </font>
    <font>
      <sz val="10"/>
      <name val="Arial"/>
      <family val="2"/>
    </font>
    <font>
      <sz val="16"/>
      <name val="黑体"/>
      <family val="3"/>
    </font>
    <font>
      <b/>
      <sz val="10"/>
      <name val="Arial"/>
      <family val="2"/>
    </font>
    <font>
      <b/>
      <sz val="9"/>
      <name val="宋体"/>
      <family val="0"/>
    </font>
    <font>
      <sz val="9"/>
      <color indexed="8"/>
      <name val="宋体"/>
      <family val="0"/>
    </font>
    <font>
      <b/>
      <sz val="18"/>
      <name val="宋体"/>
      <family val="0"/>
    </font>
    <font>
      <sz val="48"/>
      <name val="宋体"/>
      <family val="0"/>
    </font>
    <font>
      <b/>
      <sz val="20"/>
      <name val="宋体"/>
      <family val="0"/>
    </font>
    <font>
      <sz val="11"/>
      <color indexed="9"/>
      <name val="宋体"/>
      <family val="0"/>
    </font>
    <font>
      <sz val="11"/>
      <color indexed="19"/>
      <name val="宋体"/>
      <family val="0"/>
    </font>
    <font>
      <b/>
      <sz val="11"/>
      <color indexed="53"/>
      <name val="宋体"/>
      <family val="0"/>
    </font>
    <font>
      <i/>
      <sz val="11"/>
      <color indexed="23"/>
      <name val="宋体"/>
      <family val="0"/>
    </font>
    <font>
      <u val="single"/>
      <sz val="11"/>
      <color indexed="20"/>
      <name val="宋体"/>
      <family val="0"/>
    </font>
    <font>
      <sz val="11"/>
      <color indexed="16"/>
      <name val="宋体"/>
      <family val="0"/>
    </font>
    <font>
      <b/>
      <sz val="11"/>
      <color indexed="8"/>
      <name val="宋体"/>
      <family val="0"/>
    </font>
    <font>
      <b/>
      <sz val="11"/>
      <color indexed="54"/>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sz val="11"/>
      <color indexed="53"/>
      <name val="宋体"/>
      <family val="0"/>
    </font>
    <font>
      <b/>
      <sz val="15"/>
      <color indexed="54"/>
      <name val="宋体"/>
      <family val="0"/>
    </font>
    <font>
      <b/>
      <sz val="18"/>
      <color indexed="54"/>
      <name val="宋体"/>
      <family val="0"/>
    </font>
    <font>
      <u val="single"/>
      <sz val="11"/>
      <color indexed="12"/>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color indexed="63"/>
      </top>
      <bottom>
        <color indexed="63"/>
      </bottom>
    </border>
    <border>
      <left style="thin"/>
      <right/>
      <top style="thin"/>
      <bottom style="thin"/>
    </border>
    <border>
      <left/>
      <right style="thin"/>
      <top style="thin"/>
      <bottom style="thin"/>
    </border>
    <border>
      <left style="thin"/>
      <right style="thin"/>
      <top/>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6" fontId="15"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15"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2" fillId="0" borderId="0">
      <alignment/>
      <protection/>
    </xf>
    <xf numFmtId="0" fontId="40" fillId="0" borderId="0">
      <alignment vertical="center"/>
      <protection/>
    </xf>
  </cellStyleXfs>
  <cellXfs count="22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10" xfId="0" applyNumberFormat="1" applyFont="1" applyBorder="1" applyAlignment="1">
      <alignment horizontal="center" vertical="center" wrapText="1"/>
    </xf>
    <xf numFmtId="0" fontId="60" fillId="0" borderId="10" xfId="0" applyFont="1" applyBorder="1" applyAlignment="1">
      <alignment horizontal="center" vertical="center" wrapText="1"/>
    </xf>
    <xf numFmtId="180" fontId="60" fillId="0" borderId="10"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0" fontId="60" fillId="0" borderId="9" xfId="0" applyFont="1" applyBorder="1" applyAlignment="1">
      <alignment horizontal="center" vertical="center" wrapText="1"/>
    </xf>
    <xf numFmtId="180" fontId="60"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1" xfId="63" applyFont="1" applyBorder="1" applyAlignment="1">
      <alignment vertical="center"/>
      <protection/>
    </xf>
    <xf numFmtId="0" fontId="2" fillId="0" borderId="11" xfId="63" applyFont="1" applyBorder="1" applyAlignment="1">
      <alignment vertical="center" wrapText="1"/>
      <protection/>
    </xf>
    <xf numFmtId="0" fontId="2" fillId="0" borderId="0" xfId="63" applyFont="1" applyBorder="1" applyAlignment="1">
      <alignment vertical="center" wrapText="1"/>
      <protection/>
    </xf>
    <xf numFmtId="0" fontId="2" fillId="0" borderId="12" xfId="63" applyBorder="1" applyAlignment="1">
      <alignment horizontal="center" vertical="center" wrapText="1"/>
      <protection/>
    </xf>
    <xf numFmtId="0" fontId="2" fillId="0" borderId="13"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2" fillId="0" borderId="9" xfId="63" applyFont="1" applyBorder="1" applyAlignment="1">
      <alignment vertical="center" wrapText="1"/>
      <protection/>
    </xf>
    <xf numFmtId="0" fontId="2" fillId="0" borderId="15" xfId="63" applyFont="1" applyBorder="1" applyAlignment="1">
      <alignment horizontal="left" vertical="center" wrapText="1"/>
      <protection/>
    </xf>
    <xf numFmtId="0" fontId="2" fillId="0" borderId="16" xfId="63" applyFont="1" applyBorder="1" applyAlignment="1">
      <alignment horizontal="left" vertical="center" wrapText="1"/>
      <protection/>
    </xf>
    <xf numFmtId="0" fontId="2" fillId="0" borderId="12" xfId="63" applyBorder="1" applyAlignment="1">
      <alignment horizontal="right" vertical="center" wrapText="1"/>
      <protection/>
    </xf>
    <xf numFmtId="0" fontId="4" fillId="0" borderId="18"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2" fillId="0" borderId="10" xfId="63" applyBorder="1" applyAlignment="1">
      <alignment horizontal="center" vertical="center" wrapText="1"/>
      <protection/>
    </xf>
    <xf numFmtId="0" fontId="2" fillId="0" borderId="10"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6"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4" xfId="63" applyBorder="1" applyAlignment="1">
      <alignment horizontal="right" vertical="center" wrapText="1"/>
      <protection/>
    </xf>
    <xf numFmtId="0" fontId="2" fillId="0" borderId="17"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5"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10" xfId="63" applyBorder="1" applyAlignment="1">
      <alignment horizontal="left" vertical="center" wrapText="1"/>
      <protection/>
    </xf>
    <xf numFmtId="0" fontId="2" fillId="0" borderId="12"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6" fillId="0" borderId="0" xfId="0" applyFont="1" applyAlignment="1">
      <alignment horizontal="centerContinuous" vertical="center"/>
    </xf>
    <xf numFmtId="0" fontId="0" fillId="0" borderId="17"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Border="1" applyAlignment="1">
      <alignment horizontal="center"/>
    </xf>
    <xf numFmtId="0" fontId="0" fillId="0" borderId="11" xfId="0" applyBorder="1" applyAlignment="1">
      <alignment horizontal="center" vertical="center"/>
    </xf>
    <xf numFmtId="0" fontId="0" fillId="0" borderId="9" xfId="0" applyFill="1" applyBorder="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181" fontId="8" fillId="0" borderId="0" xfId="0" applyNumberFormat="1" applyFont="1" applyFill="1" applyBorder="1" applyAlignment="1">
      <alignment horizontal="center" vertical="center" wrapText="1"/>
    </xf>
    <xf numFmtId="181"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181" fontId="8" fillId="0" borderId="0" xfId="0" applyNumberFormat="1" applyFont="1" applyFill="1" applyBorder="1" applyAlignment="1">
      <alignment horizontal="left" vertical="center" wrapText="1"/>
    </xf>
    <xf numFmtId="181" fontId="9" fillId="0" borderId="0" xfId="0" applyNumberFormat="1" applyFont="1" applyFill="1" applyBorder="1" applyAlignment="1">
      <alignment horizontal="right" vertical="center" wrapText="1"/>
    </xf>
    <xf numFmtId="181" fontId="9" fillId="0" borderId="0" xfId="0" applyNumberFormat="1" applyFont="1" applyFill="1" applyBorder="1" applyAlignment="1">
      <alignment horizontal="center" vertical="center" wrapText="1"/>
    </xf>
    <xf numFmtId="181" fontId="9" fillId="0" borderId="24" xfId="64" applyNumberFormat="1" applyFont="1" applyFill="1" applyBorder="1" applyAlignment="1">
      <alignment horizontal="center" vertical="center" wrapText="1"/>
      <protection/>
    </xf>
    <xf numFmtId="181" fontId="9" fillId="0" borderId="25" xfId="64" applyNumberFormat="1" applyFont="1" applyFill="1" applyBorder="1" applyAlignment="1">
      <alignment horizontal="center" vertical="center"/>
      <protection/>
    </xf>
    <xf numFmtId="0" fontId="9" fillId="0" borderId="9" xfId="64" applyNumberFormat="1" applyFont="1" applyFill="1" applyBorder="1" applyAlignment="1">
      <alignment horizontal="center" vertical="center" wrapText="1"/>
      <protection/>
    </xf>
    <xf numFmtId="181" fontId="9" fillId="0" borderId="9" xfId="64" applyNumberFormat="1" applyFont="1" applyFill="1" applyBorder="1" applyAlignment="1">
      <alignment horizontal="center" vertical="center" wrapText="1"/>
      <protection/>
    </xf>
    <xf numFmtId="181" fontId="9" fillId="0" borderId="9" xfId="64" applyNumberFormat="1" applyFont="1" applyFill="1" applyBorder="1" applyAlignment="1">
      <alignment horizontal="center" vertical="center"/>
      <protection/>
    </xf>
    <xf numFmtId="181" fontId="9" fillId="0" borderId="9" xfId="63" applyNumberFormat="1" applyFont="1" applyFill="1" applyBorder="1" applyAlignment="1" applyProtection="1">
      <alignment horizontal="center" vertical="center" wrapText="1"/>
      <protection/>
    </xf>
    <xf numFmtId="0" fontId="9" fillId="0" borderId="9" xfId="0" applyNumberFormat="1" applyFont="1" applyFill="1" applyBorder="1" applyAlignment="1">
      <alignment horizontal="center" vertical="center" wrapText="1"/>
    </xf>
    <xf numFmtId="0" fontId="9" fillId="0" borderId="9" xfId="63" applyNumberFormat="1" applyFont="1" applyFill="1" applyBorder="1" applyAlignment="1" applyProtection="1">
      <alignment horizontal="center" vertical="center" wrapText="1"/>
      <protection/>
    </xf>
    <xf numFmtId="181" fontId="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lignment horizontal="center" vertical="center"/>
    </xf>
    <xf numFmtId="181" fontId="9" fillId="0" borderId="9" xfId="63" applyNumberFormat="1" applyFont="1" applyFill="1" applyBorder="1" applyAlignment="1" applyProtection="1">
      <alignment horizontal="left" vertical="center" wrapText="1"/>
      <protection/>
    </xf>
    <xf numFmtId="181" fontId="9" fillId="0" borderId="10" xfId="63" applyNumberFormat="1" applyFont="1" applyFill="1" applyBorder="1" applyAlignment="1" applyProtection="1">
      <alignment horizontal="center" vertical="top" wrapText="1"/>
      <protection/>
    </xf>
    <xf numFmtId="181" fontId="9" fillId="0" borderId="26" xfId="63" applyNumberFormat="1" applyFont="1" applyFill="1" applyBorder="1" applyAlignment="1" applyProtection="1">
      <alignment horizontal="center" vertical="top" wrapText="1"/>
      <protection/>
    </xf>
    <xf numFmtId="181" fontId="9" fillId="0" borderId="22" xfId="63" applyNumberFormat="1" applyFont="1" applyFill="1" applyBorder="1" applyAlignment="1" applyProtection="1">
      <alignment horizontal="center" vertical="top" wrapText="1"/>
      <protection/>
    </xf>
    <xf numFmtId="0" fontId="9" fillId="0" borderId="9" xfId="0" applyNumberFormat="1" applyFont="1" applyFill="1" applyBorder="1" applyAlignment="1">
      <alignment horizontal="center" vertical="top" wrapText="1"/>
    </xf>
    <xf numFmtId="181"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9" xfId="0" applyFill="1" applyBorder="1" applyAlignment="1">
      <alignment/>
    </xf>
    <xf numFmtId="0" fontId="13" fillId="0" borderId="0" xfId="0" applyFont="1" applyFill="1" applyAlignment="1">
      <alignment/>
    </xf>
    <xf numFmtId="0" fontId="13" fillId="0" borderId="0" xfId="0" applyFont="1" applyFill="1" applyAlignment="1">
      <alignment horizontal="left" vertical="center"/>
    </xf>
    <xf numFmtId="0" fontId="13" fillId="0" borderId="0" xfId="0" applyFont="1" applyFill="1" applyAlignment="1">
      <alignment wrapText="1"/>
    </xf>
    <xf numFmtId="0" fontId="13" fillId="0" borderId="0" xfId="0" applyFont="1" applyFill="1" applyAlignment="1">
      <alignment horizontal="center" vertical="justify"/>
    </xf>
    <xf numFmtId="0" fontId="7" fillId="0" borderId="0" xfId="0" applyFont="1" applyFill="1" applyAlignment="1">
      <alignment/>
    </xf>
    <xf numFmtId="0" fontId="14" fillId="0" borderId="27" xfId="0" applyFont="1" applyFill="1" applyBorder="1" applyAlignment="1">
      <alignment horizontal="center" vertical="center" wrapText="1"/>
    </xf>
    <xf numFmtId="0" fontId="14" fillId="0" borderId="0" xfId="0" applyFont="1" applyFill="1" applyAlignment="1">
      <alignment horizontal="left" vertical="center"/>
    </xf>
    <xf numFmtId="0" fontId="14" fillId="0" borderId="0" xfId="0" applyFont="1" applyFill="1" applyAlignment="1">
      <alignment wrapText="1"/>
    </xf>
    <xf numFmtId="0" fontId="14" fillId="0" borderId="0" xfId="0" applyFont="1" applyFill="1" applyAlignment="1">
      <alignment/>
    </xf>
    <xf numFmtId="0" fontId="14" fillId="0" borderId="0" xfId="0" applyFont="1" applyFill="1" applyAlignment="1">
      <alignment horizontal="center" vertical="justify"/>
    </xf>
    <xf numFmtId="0" fontId="13" fillId="0" borderId="0" xfId="0" applyFont="1" applyFill="1" applyAlignment="1">
      <alignment horizontal="left" vertical="center" wrapText="1"/>
    </xf>
    <xf numFmtId="0" fontId="7" fillId="0" borderId="0" xfId="0" applyFont="1" applyFill="1" applyAlignment="1">
      <alignment horizontal="right" vertical="center"/>
    </xf>
    <xf numFmtId="0" fontId="15" fillId="0" borderId="28" xfId="0" applyFont="1" applyFill="1" applyBorder="1" applyAlignment="1">
      <alignment horizontal="center" vertical="center" wrapText="1"/>
    </xf>
    <xf numFmtId="0" fontId="15" fillId="0" borderId="28" xfId="0" applyFont="1" applyFill="1" applyBorder="1" applyAlignment="1">
      <alignment horizontal="left" vertical="center" wrapText="1"/>
    </xf>
    <xf numFmtId="0" fontId="13" fillId="0" borderId="28" xfId="0" applyFont="1" applyFill="1" applyBorder="1" applyAlignment="1">
      <alignment horizontal="center" vertical="center" wrapText="1"/>
    </xf>
    <xf numFmtId="0" fontId="13" fillId="0" borderId="28" xfId="0" applyFont="1" applyFill="1" applyBorder="1" applyAlignment="1">
      <alignment horizontal="center" vertical="center"/>
    </xf>
    <xf numFmtId="4" fontId="13" fillId="0" borderId="28" xfId="0" applyNumberFormat="1" applyFont="1" applyFill="1" applyBorder="1" applyAlignment="1">
      <alignment horizontal="center" vertical="center" wrapText="1"/>
    </xf>
    <xf numFmtId="0" fontId="13" fillId="0" borderId="0" xfId="0" applyFont="1" applyFill="1" applyAlignment="1">
      <alignment horizontal="center" vertical="top"/>
    </xf>
    <xf numFmtId="0" fontId="7" fillId="0" borderId="0" xfId="0" applyFont="1" applyFill="1" applyAlignment="1">
      <alignment horizontal="center" vertical="top"/>
    </xf>
    <xf numFmtId="0" fontId="14" fillId="0" borderId="27" xfId="0" applyFont="1" applyFill="1" applyBorder="1" applyAlignment="1">
      <alignment horizontal="center" vertical="top" wrapText="1"/>
    </xf>
    <xf numFmtId="0" fontId="7" fillId="0" borderId="0" xfId="0" applyFont="1" applyFill="1" applyAlignment="1">
      <alignment horizontal="left" vertical="top"/>
    </xf>
    <xf numFmtId="0" fontId="7" fillId="0" borderId="0" xfId="0" applyFont="1" applyFill="1" applyAlignment="1">
      <alignment horizontal="right" vertical="top"/>
    </xf>
    <xf numFmtId="0" fontId="15" fillId="0" borderId="28" xfId="0" applyFont="1" applyFill="1" applyBorder="1" applyAlignment="1">
      <alignment horizontal="center" vertical="top" wrapText="1"/>
    </xf>
    <xf numFmtId="0" fontId="15" fillId="0" borderId="28" xfId="0" applyFont="1" applyFill="1" applyBorder="1" applyAlignment="1">
      <alignment horizontal="left" vertical="center"/>
    </xf>
    <xf numFmtId="0" fontId="13" fillId="0" borderId="28" xfId="0" applyFont="1" applyFill="1" applyBorder="1" applyAlignment="1">
      <alignment horizontal="center" vertical="top" wrapText="1"/>
    </xf>
    <xf numFmtId="0" fontId="13" fillId="0" borderId="28" xfId="0" applyFont="1" applyFill="1" applyBorder="1" applyAlignment="1">
      <alignment horizontal="left" vertical="center"/>
    </xf>
    <xf numFmtId="0" fontId="13" fillId="0" borderId="28" xfId="0" applyFont="1" applyFill="1" applyBorder="1" applyAlignment="1">
      <alignment horizontal="left" vertical="center" wrapText="1"/>
    </xf>
    <xf numFmtId="4" fontId="13" fillId="0" borderId="28" xfId="0" applyNumberFormat="1" applyFont="1" applyFill="1" applyBorder="1" applyAlignment="1">
      <alignment horizontal="right" vertical="center" wrapText="1"/>
    </xf>
    <xf numFmtId="0" fontId="0" fillId="0" borderId="0" xfId="0" applyAlignment="1">
      <alignment horizontal="center"/>
    </xf>
    <xf numFmtId="0" fontId="0" fillId="0" borderId="0" xfId="0" applyFont="1" applyFill="1" applyAlignment="1">
      <alignment horizontal="center" vertical="top"/>
    </xf>
    <xf numFmtId="0" fontId="12" fillId="0" borderId="0" xfId="0" applyFont="1" applyFill="1" applyAlignment="1">
      <alignment horizontal="center" vertical="center"/>
    </xf>
    <xf numFmtId="0" fontId="0" fillId="0" borderId="11"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16" fillId="0" borderId="9" xfId="0" applyNumberFormat="1" applyFont="1" applyFill="1" applyBorder="1" applyAlignment="1" applyProtection="1">
      <alignment horizontal="center" vertical="center"/>
      <protection/>
    </xf>
    <xf numFmtId="0" fontId="16" fillId="0" borderId="9" xfId="0" applyFont="1" applyFill="1" applyBorder="1" applyAlignment="1">
      <alignment horizontal="center" vertical="center"/>
    </xf>
    <xf numFmtId="0" fontId="0" fillId="0" borderId="9" xfId="0" applyFont="1" applyFill="1" applyBorder="1" applyAlignment="1">
      <alignment horizontal="left" vertical="center"/>
    </xf>
    <xf numFmtId="0" fontId="0" fillId="0" borderId="9"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0" xfId="0" applyFill="1" applyAlignment="1">
      <alignment horizontal="center"/>
    </xf>
    <xf numFmtId="0" fontId="6" fillId="0" borderId="0" xfId="0" applyFont="1" applyFill="1" applyAlignment="1">
      <alignment horizontal="center" vertical="center"/>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33" borderId="9" xfId="0" applyFont="1" applyFill="1" applyBorder="1" applyAlignment="1">
      <alignment horizontal="left" vertical="center"/>
    </xf>
    <xf numFmtId="0" fontId="0" fillId="33"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Border="1" applyAlignment="1">
      <alignment vertical="center"/>
    </xf>
    <xf numFmtId="4" fontId="61" fillId="33"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lef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0" fontId="7" fillId="0" borderId="9" xfId="0" applyFont="1" applyFill="1" applyBorder="1" applyAlignment="1">
      <alignment vertical="center"/>
    </xf>
    <xf numFmtId="4" fontId="0" fillId="0" borderId="9" xfId="0" applyNumberFormat="1" applyFill="1" applyBorder="1" applyAlignment="1">
      <alignment horizontal="center" vertical="center"/>
    </xf>
    <xf numFmtId="0" fontId="7" fillId="0" borderId="9" xfId="0" applyFont="1" applyFill="1" applyBorder="1" applyAlignment="1">
      <alignment/>
    </xf>
    <xf numFmtId="0" fontId="0" fillId="0" borderId="9" xfId="0" applyNumberFormat="1" applyFont="1" applyFill="1" applyBorder="1" applyAlignment="1" applyProtection="1">
      <alignment horizontal="left" vertical="center"/>
      <protection/>
    </xf>
    <xf numFmtId="0" fontId="0" fillId="0" borderId="9" xfId="0" applyBorder="1" applyAlignment="1">
      <alignment horizontal="left" vertical="center"/>
    </xf>
    <xf numFmtId="0" fontId="7" fillId="0" borderId="9" xfId="0" applyFont="1" applyFill="1" applyBorder="1" applyAlignment="1">
      <alignment horizontal="left" vertical="center"/>
    </xf>
    <xf numFmtId="4" fontId="0" fillId="0" borderId="9" xfId="0" applyNumberFormat="1" applyFill="1" applyBorder="1" applyAlignment="1">
      <alignment horizontal="center"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0" fontId="16" fillId="33" borderId="9" xfId="0" applyFont="1" applyFill="1" applyBorder="1" applyAlignment="1">
      <alignment horizontal="center" vertical="center"/>
    </xf>
    <xf numFmtId="4" fontId="0" fillId="33" borderId="9" xfId="0" applyNumberFormat="1" applyFont="1" applyFill="1" applyBorder="1" applyAlignment="1">
      <alignment horizontal="center" vertical="center" wrapText="1"/>
    </xf>
    <xf numFmtId="0" fontId="0" fillId="0" borderId="9" xfId="0" applyBorder="1" applyAlignment="1">
      <alignment vertical="center"/>
    </xf>
    <xf numFmtId="4" fontId="0" fillId="33" borderId="9" xfId="0" applyNumberFormat="1" applyFont="1" applyFill="1" applyBorder="1" applyAlignment="1" applyProtection="1">
      <alignment horizontal="center" vertical="center"/>
      <protection/>
    </xf>
    <xf numFmtId="0" fontId="0" fillId="33" borderId="9" xfId="0" applyFont="1" applyFill="1" applyBorder="1" applyAlignment="1">
      <alignment vertical="center"/>
    </xf>
    <xf numFmtId="4" fontId="0" fillId="33" borderId="9" xfId="0" applyNumberFormat="1" applyFill="1" applyBorder="1" applyAlignment="1">
      <alignment horizontal="center" vertical="center" wrapText="1"/>
    </xf>
    <xf numFmtId="182" fontId="0" fillId="33" borderId="9" xfId="0" applyNumberFormat="1" applyFont="1" applyFill="1" applyBorder="1" applyAlignment="1" applyProtection="1">
      <alignment horizontal="center" vertical="center"/>
      <protection/>
    </xf>
    <xf numFmtId="2" fontId="0" fillId="33" borderId="9" xfId="0" applyNumberFormat="1" applyFill="1" applyBorder="1" applyAlignment="1" applyProtection="1">
      <alignment horizontal="center" vertical="center"/>
      <protection/>
    </xf>
    <xf numFmtId="0" fontId="0" fillId="33" borderId="9" xfId="0" applyFill="1" applyBorder="1" applyAlignment="1">
      <alignment/>
    </xf>
    <xf numFmtId="2" fontId="16" fillId="33" borderId="9" xfId="0" applyNumberFormat="1" applyFont="1" applyFill="1" applyBorder="1" applyAlignment="1" applyProtection="1">
      <alignment horizontal="center" vertical="center"/>
      <protection/>
    </xf>
    <xf numFmtId="0" fontId="16" fillId="33"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8" fillId="0" borderId="0" xfId="0" applyFont="1" applyAlignment="1">
      <alignment horizontal="center"/>
    </xf>
    <xf numFmtId="0" fontId="3" fillId="0" borderId="9"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10" xfId="0" applyNumberFormat="1" applyFont="1" applyBorder="1" applyAlignment="1">
      <alignment horizontal="left" vertical="center"/>
    </xf>
    <xf numFmtId="0" fontId="3" fillId="0" borderId="14"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0" xfId="0" applyNumberFormat="1" applyFont="1" applyBorder="1" applyAlignment="1">
      <alignment horizontal="center" vertical="center"/>
    </xf>
    <xf numFmtId="0" fontId="0" fillId="0" borderId="9" xfId="0" applyNumberFormat="1" applyFont="1" applyBorder="1" applyAlignment="1">
      <alignment vertical="center"/>
    </xf>
    <xf numFmtId="0" fontId="0" fillId="0" borderId="9" xfId="0" applyNumberFormat="1" applyBorder="1" applyAlignment="1">
      <alignment vertical="center"/>
    </xf>
    <xf numFmtId="0" fontId="19" fillId="0" borderId="0" xfId="0" applyFont="1" applyFill="1" applyAlignment="1">
      <alignment horizontal="center" vertical="center"/>
    </xf>
    <xf numFmtId="49" fontId="20" fillId="0" borderId="0" xfId="0" applyNumberFormat="1" applyFont="1" applyFill="1" applyAlignment="1" applyProtection="1">
      <alignment horizontal="center" vertical="center"/>
      <protection/>
    </xf>
    <xf numFmtId="0" fontId="20"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tabSelected="1" workbookViewId="0" topLeftCell="A1">
      <selection activeCell="B4" sqref="B4"/>
    </sheetView>
  </sheetViews>
  <sheetFormatPr defaultColWidth="9.16015625" defaultRowHeight="11.25"/>
  <cols>
    <col min="1" max="1" width="163" style="0" customWidth="1"/>
    <col min="2" max="2" width="62.83203125" style="0" customWidth="1"/>
  </cols>
  <sheetData>
    <row r="2" ht="93" customHeight="1">
      <c r="A2" s="219" t="s">
        <v>0</v>
      </c>
    </row>
    <row r="3" spans="1:14" ht="93.75" customHeight="1">
      <c r="A3" s="220"/>
      <c r="N3" s="65"/>
    </row>
    <row r="4" ht="81.75" customHeight="1">
      <c r="A4" s="221" t="s">
        <v>1</v>
      </c>
    </row>
    <row r="5" ht="40.5" customHeight="1">
      <c r="A5" s="221" t="s">
        <v>2</v>
      </c>
    </row>
    <row r="6" ht="36.75" customHeight="1">
      <c r="A6" s="221" t="s">
        <v>3</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I70"/>
  <sheetViews>
    <sheetView showGridLines="0" showZeros="0" workbookViewId="0" topLeftCell="A1">
      <selection activeCell="L18" sqref="L18"/>
    </sheetView>
  </sheetViews>
  <sheetFormatPr defaultColWidth="10.66015625" defaultRowHeight="11.25"/>
  <cols>
    <col min="1" max="1" width="3.33203125" style="127" customWidth="1"/>
    <col min="2" max="2" width="12.5" style="128" customWidth="1"/>
    <col min="3" max="3" width="31.5" style="129" customWidth="1"/>
    <col min="4" max="4" width="14.5" style="127" customWidth="1"/>
    <col min="5" max="5" width="24.66015625" style="127" customWidth="1"/>
    <col min="6" max="6" width="16.66015625" style="130" customWidth="1"/>
    <col min="7" max="7" width="15.16015625" style="130" customWidth="1"/>
    <col min="8" max="8" width="15.66015625" style="130" customWidth="1"/>
    <col min="9" max="9" width="16.66015625" style="127" customWidth="1"/>
    <col min="10" max="255" width="10.66015625" style="127" customWidth="1"/>
  </cols>
  <sheetData>
    <row r="1" ht="21" customHeight="1">
      <c r="A1" s="131" t="s">
        <v>429</v>
      </c>
    </row>
    <row r="2" spans="1:9" s="127" customFormat="1" ht="22.5" customHeight="1">
      <c r="A2" s="132" t="s">
        <v>25</v>
      </c>
      <c r="B2" s="133"/>
      <c r="C2" s="134"/>
      <c r="D2" s="135"/>
      <c r="E2" s="135"/>
      <c r="F2" s="136"/>
      <c r="G2" s="136"/>
      <c r="H2" s="136"/>
      <c r="I2" s="135"/>
    </row>
    <row r="3" spans="1:9" s="127" customFormat="1" ht="19.5" customHeight="1">
      <c r="A3" s="128" t="s">
        <v>146</v>
      </c>
      <c r="B3" s="128"/>
      <c r="C3" s="137"/>
      <c r="H3" s="138" t="s">
        <v>45</v>
      </c>
      <c r="I3" s="138"/>
    </row>
    <row r="4" spans="1:9" s="127" customFormat="1" ht="27" customHeight="1">
      <c r="A4" s="139" t="s">
        <v>5</v>
      </c>
      <c r="B4" s="140" t="s">
        <v>280</v>
      </c>
      <c r="C4" s="139" t="s">
        <v>281</v>
      </c>
      <c r="D4" s="139" t="s">
        <v>282</v>
      </c>
      <c r="E4" s="139" t="s">
        <v>283</v>
      </c>
      <c r="F4" s="139" t="s">
        <v>125</v>
      </c>
      <c r="G4" s="139" t="s">
        <v>149</v>
      </c>
      <c r="H4" s="139" t="s">
        <v>150</v>
      </c>
      <c r="I4" s="139" t="s">
        <v>152</v>
      </c>
    </row>
    <row r="5" spans="1:9" s="127" customFormat="1" ht="13.5" customHeight="1">
      <c r="A5" s="141" t="s">
        <v>153</v>
      </c>
      <c r="B5" s="142" t="s">
        <v>154</v>
      </c>
      <c r="C5" s="141" t="s">
        <v>125</v>
      </c>
      <c r="D5" s="141" t="s">
        <v>154</v>
      </c>
      <c r="E5" s="141" t="s">
        <v>154</v>
      </c>
      <c r="F5" s="143">
        <f>G5+H5</f>
        <v>65438.630000000005</v>
      </c>
      <c r="G5" s="143">
        <v>64475.41</v>
      </c>
      <c r="H5" s="143">
        <v>963.22</v>
      </c>
      <c r="I5" s="141" t="s">
        <v>154</v>
      </c>
    </row>
    <row r="6" spans="1:9" s="127" customFormat="1" ht="13.5" customHeight="1">
      <c r="A6" s="141" t="s">
        <v>155</v>
      </c>
      <c r="B6" s="142" t="s">
        <v>284</v>
      </c>
      <c r="C6" s="141" t="s">
        <v>285</v>
      </c>
      <c r="D6" s="141" t="s">
        <v>154</v>
      </c>
      <c r="E6" s="141" t="s">
        <v>154</v>
      </c>
      <c r="F6" s="143">
        <f aca="true" t="shared" si="0" ref="F6:F37">G6+H6</f>
        <v>62406.52</v>
      </c>
      <c r="G6" s="143">
        <v>62406.52</v>
      </c>
      <c r="H6" s="143">
        <v>0</v>
      </c>
      <c r="I6" s="141" t="s">
        <v>154</v>
      </c>
    </row>
    <row r="7" spans="1:9" s="127" customFormat="1" ht="13.5" customHeight="1">
      <c r="A7" s="141" t="s">
        <v>158</v>
      </c>
      <c r="B7" s="142" t="s">
        <v>286</v>
      </c>
      <c r="C7" s="141" t="s">
        <v>287</v>
      </c>
      <c r="D7" s="141" t="s">
        <v>288</v>
      </c>
      <c r="E7" s="141" t="s">
        <v>289</v>
      </c>
      <c r="F7" s="143">
        <f t="shared" si="0"/>
        <v>72.31</v>
      </c>
      <c r="G7" s="143">
        <v>72.31</v>
      </c>
      <c r="H7" s="143">
        <v>0</v>
      </c>
      <c r="I7" s="141" t="s">
        <v>164</v>
      </c>
    </row>
    <row r="8" spans="1:9" s="127" customFormat="1" ht="13.5" customHeight="1">
      <c r="A8" s="141" t="s">
        <v>161</v>
      </c>
      <c r="B8" s="142" t="s">
        <v>286</v>
      </c>
      <c r="C8" s="141" t="s">
        <v>287</v>
      </c>
      <c r="D8" s="141" t="s">
        <v>290</v>
      </c>
      <c r="E8" s="141" t="s">
        <v>285</v>
      </c>
      <c r="F8" s="143">
        <f t="shared" si="0"/>
        <v>17618.71</v>
      </c>
      <c r="G8" s="143">
        <v>17618.71</v>
      </c>
      <c r="H8" s="143">
        <v>0</v>
      </c>
      <c r="I8" s="141" t="s">
        <v>164</v>
      </c>
    </row>
    <row r="9" spans="1:9" s="127" customFormat="1" ht="13.5" customHeight="1">
      <c r="A9" s="141" t="s">
        <v>165</v>
      </c>
      <c r="B9" s="142" t="s">
        <v>291</v>
      </c>
      <c r="C9" s="141" t="s">
        <v>292</v>
      </c>
      <c r="D9" s="141" t="s">
        <v>288</v>
      </c>
      <c r="E9" s="141" t="s">
        <v>289</v>
      </c>
      <c r="F9" s="143">
        <f t="shared" si="0"/>
        <v>971.27</v>
      </c>
      <c r="G9" s="143">
        <v>971.27</v>
      </c>
      <c r="H9" s="143">
        <v>0</v>
      </c>
      <c r="I9" s="141" t="s">
        <v>164</v>
      </c>
    </row>
    <row r="10" spans="1:9" s="127" customFormat="1" ht="13.5" customHeight="1">
      <c r="A10" s="141" t="s">
        <v>168</v>
      </c>
      <c r="B10" s="142" t="s">
        <v>291</v>
      </c>
      <c r="C10" s="141" t="s">
        <v>292</v>
      </c>
      <c r="D10" s="141" t="s">
        <v>290</v>
      </c>
      <c r="E10" s="141" t="s">
        <v>285</v>
      </c>
      <c r="F10" s="143">
        <f t="shared" si="0"/>
        <v>1571.53</v>
      </c>
      <c r="G10" s="143">
        <v>1571.53</v>
      </c>
      <c r="H10" s="143">
        <v>0</v>
      </c>
      <c r="I10" s="141" t="s">
        <v>164</v>
      </c>
    </row>
    <row r="11" spans="1:9" s="127" customFormat="1" ht="13.5" customHeight="1">
      <c r="A11" s="141" t="s">
        <v>171</v>
      </c>
      <c r="B11" s="142" t="s">
        <v>293</v>
      </c>
      <c r="C11" s="141" t="s">
        <v>294</v>
      </c>
      <c r="D11" s="141" t="s">
        <v>288</v>
      </c>
      <c r="E11" s="141" t="s">
        <v>289</v>
      </c>
      <c r="F11" s="143">
        <f t="shared" si="0"/>
        <v>6.03</v>
      </c>
      <c r="G11" s="143">
        <v>6.03</v>
      </c>
      <c r="H11" s="143">
        <v>0</v>
      </c>
      <c r="I11" s="141" t="s">
        <v>164</v>
      </c>
    </row>
    <row r="12" spans="1:9" s="127" customFormat="1" ht="13.5" customHeight="1">
      <c r="A12" s="141" t="s">
        <v>174</v>
      </c>
      <c r="B12" s="142" t="s">
        <v>293</v>
      </c>
      <c r="C12" s="141" t="s">
        <v>294</v>
      </c>
      <c r="D12" s="141" t="s">
        <v>290</v>
      </c>
      <c r="E12" s="141" t="s">
        <v>285</v>
      </c>
      <c r="F12" s="143">
        <f t="shared" si="0"/>
        <v>1468.12</v>
      </c>
      <c r="G12" s="143">
        <v>1468.12</v>
      </c>
      <c r="H12" s="143">
        <v>0</v>
      </c>
      <c r="I12" s="141" t="s">
        <v>164</v>
      </c>
    </row>
    <row r="13" spans="1:9" s="127" customFormat="1" ht="13.5" customHeight="1">
      <c r="A13" s="141" t="s">
        <v>177</v>
      </c>
      <c r="B13" s="142" t="s">
        <v>295</v>
      </c>
      <c r="C13" s="141" t="s">
        <v>296</v>
      </c>
      <c r="D13" s="141" t="s">
        <v>297</v>
      </c>
      <c r="E13" s="141" t="s">
        <v>298</v>
      </c>
      <c r="F13" s="143">
        <f t="shared" si="0"/>
        <v>18.77</v>
      </c>
      <c r="G13" s="143">
        <v>18.77</v>
      </c>
      <c r="H13" s="143">
        <v>0</v>
      </c>
      <c r="I13" s="141" t="s">
        <v>164</v>
      </c>
    </row>
    <row r="14" spans="1:9" s="127" customFormat="1" ht="13.5" customHeight="1">
      <c r="A14" s="141" t="s">
        <v>180</v>
      </c>
      <c r="B14" s="142" t="s">
        <v>295</v>
      </c>
      <c r="C14" s="141" t="s">
        <v>296</v>
      </c>
      <c r="D14" s="141" t="s">
        <v>290</v>
      </c>
      <c r="E14" s="141" t="s">
        <v>285</v>
      </c>
      <c r="F14" s="143">
        <f t="shared" si="0"/>
        <v>16324.21</v>
      </c>
      <c r="G14" s="143">
        <v>16324.21</v>
      </c>
      <c r="H14" s="143">
        <v>0</v>
      </c>
      <c r="I14" s="141" t="s">
        <v>164</v>
      </c>
    </row>
    <row r="15" spans="1:9" s="127" customFormat="1" ht="13.5" customHeight="1">
      <c r="A15" s="141" t="s">
        <v>183</v>
      </c>
      <c r="B15" s="142" t="s">
        <v>299</v>
      </c>
      <c r="C15" s="141" t="s">
        <v>300</v>
      </c>
      <c r="D15" s="141" t="s">
        <v>301</v>
      </c>
      <c r="E15" s="141" t="s">
        <v>302</v>
      </c>
      <c r="F15" s="143">
        <f t="shared" si="0"/>
        <v>20.43</v>
      </c>
      <c r="G15" s="143">
        <v>20.43</v>
      </c>
      <c r="H15" s="143">
        <v>0</v>
      </c>
      <c r="I15" s="141" t="s">
        <v>164</v>
      </c>
    </row>
    <row r="16" spans="1:9" s="127" customFormat="1" ht="13.5" customHeight="1">
      <c r="A16" s="141" t="s">
        <v>186</v>
      </c>
      <c r="B16" s="142" t="s">
        <v>299</v>
      </c>
      <c r="C16" s="141" t="s">
        <v>300</v>
      </c>
      <c r="D16" s="141" t="s">
        <v>290</v>
      </c>
      <c r="E16" s="141" t="s">
        <v>285</v>
      </c>
      <c r="F16" s="143">
        <f t="shared" si="0"/>
        <v>5194.92</v>
      </c>
      <c r="G16" s="143">
        <v>5194.92</v>
      </c>
      <c r="H16" s="143">
        <v>0</v>
      </c>
      <c r="I16" s="141" t="s">
        <v>164</v>
      </c>
    </row>
    <row r="17" spans="1:9" s="127" customFormat="1" ht="13.5" customHeight="1">
      <c r="A17" s="141" t="s">
        <v>189</v>
      </c>
      <c r="B17" s="142" t="s">
        <v>303</v>
      </c>
      <c r="C17" s="141" t="s">
        <v>304</v>
      </c>
      <c r="D17" s="141" t="s">
        <v>290</v>
      </c>
      <c r="E17" s="141" t="s">
        <v>285</v>
      </c>
      <c r="F17" s="143">
        <f t="shared" si="0"/>
        <v>2.89</v>
      </c>
      <c r="G17" s="143">
        <v>2.89</v>
      </c>
      <c r="H17" s="143">
        <v>0</v>
      </c>
      <c r="I17" s="141" t="s">
        <v>164</v>
      </c>
    </row>
    <row r="18" spans="1:9" s="127" customFormat="1" ht="13.5" customHeight="1">
      <c r="A18" s="141" t="s">
        <v>192</v>
      </c>
      <c r="B18" s="142" t="s">
        <v>305</v>
      </c>
      <c r="C18" s="141" t="s">
        <v>306</v>
      </c>
      <c r="D18" s="141" t="s">
        <v>301</v>
      </c>
      <c r="E18" s="141" t="s">
        <v>302</v>
      </c>
      <c r="F18" s="143">
        <f t="shared" si="0"/>
        <v>13.34</v>
      </c>
      <c r="G18" s="143">
        <v>13.34</v>
      </c>
      <c r="H18" s="143">
        <v>0</v>
      </c>
      <c r="I18" s="141" t="s">
        <v>164</v>
      </c>
    </row>
    <row r="19" spans="1:9" s="127" customFormat="1" ht="13.5" customHeight="1">
      <c r="A19" s="141" t="s">
        <v>195</v>
      </c>
      <c r="B19" s="142" t="s">
        <v>305</v>
      </c>
      <c r="C19" s="141" t="s">
        <v>306</v>
      </c>
      <c r="D19" s="141" t="s">
        <v>290</v>
      </c>
      <c r="E19" s="141" t="s">
        <v>285</v>
      </c>
      <c r="F19" s="143">
        <f t="shared" si="0"/>
        <v>3424.84</v>
      </c>
      <c r="G19" s="143">
        <v>3424.84</v>
      </c>
      <c r="H19" s="143">
        <v>0</v>
      </c>
      <c r="I19" s="141" t="s">
        <v>164</v>
      </c>
    </row>
    <row r="20" spans="1:9" s="127" customFormat="1" ht="13.5" customHeight="1">
      <c r="A20" s="141" t="s">
        <v>198</v>
      </c>
      <c r="B20" s="142" t="s">
        <v>307</v>
      </c>
      <c r="C20" s="141" t="s">
        <v>308</v>
      </c>
      <c r="D20" s="141" t="s">
        <v>301</v>
      </c>
      <c r="E20" s="141" t="s">
        <v>302</v>
      </c>
      <c r="F20" s="143">
        <f t="shared" si="0"/>
        <v>1.38</v>
      </c>
      <c r="G20" s="143">
        <v>1.38</v>
      </c>
      <c r="H20" s="143">
        <v>0</v>
      </c>
      <c r="I20" s="141" t="s">
        <v>164</v>
      </c>
    </row>
    <row r="21" spans="1:9" s="127" customFormat="1" ht="13.5" customHeight="1">
      <c r="A21" s="141" t="s">
        <v>201</v>
      </c>
      <c r="B21" s="142" t="s">
        <v>307</v>
      </c>
      <c r="C21" s="141" t="s">
        <v>308</v>
      </c>
      <c r="D21" s="141" t="s">
        <v>290</v>
      </c>
      <c r="E21" s="141" t="s">
        <v>285</v>
      </c>
      <c r="F21" s="143">
        <f t="shared" si="0"/>
        <v>544.22</v>
      </c>
      <c r="G21" s="143">
        <v>544.22</v>
      </c>
      <c r="H21" s="143">
        <v>0</v>
      </c>
      <c r="I21" s="141" t="s">
        <v>164</v>
      </c>
    </row>
    <row r="22" spans="1:9" s="127" customFormat="1" ht="13.5" customHeight="1">
      <c r="A22" s="141" t="s">
        <v>204</v>
      </c>
      <c r="B22" s="142" t="s">
        <v>309</v>
      </c>
      <c r="C22" s="141" t="s">
        <v>310</v>
      </c>
      <c r="D22" s="141" t="s">
        <v>311</v>
      </c>
      <c r="E22" s="141" t="s">
        <v>312</v>
      </c>
      <c r="F22" s="143">
        <f t="shared" si="0"/>
        <v>16.03</v>
      </c>
      <c r="G22" s="143">
        <v>16.03</v>
      </c>
      <c r="H22" s="143">
        <v>0</v>
      </c>
      <c r="I22" s="141" t="s">
        <v>164</v>
      </c>
    </row>
    <row r="23" spans="1:9" s="127" customFormat="1" ht="13.5" customHeight="1">
      <c r="A23" s="141" t="s">
        <v>207</v>
      </c>
      <c r="B23" s="142" t="s">
        <v>309</v>
      </c>
      <c r="C23" s="141" t="s">
        <v>310</v>
      </c>
      <c r="D23" s="141" t="s">
        <v>290</v>
      </c>
      <c r="E23" s="141" t="s">
        <v>285</v>
      </c>
      <c r="F23" s="143">
        <f t="shared" si="0"/>
        <v>4113.48</v>
      </c>
      <c r="G23" s="143">
        <v>4113.48</v>
      </c>
      <c r="H23" s="143">
        <v>0</v>
      </c>
      <c r="I23" s="141" t="s">
        <v>164</v>
      </c>
    </row>
    <row r="24" spans="1:9" s="127" customFormat="1" ht="13.5" customHeight="1">
      <c r="A24" s="141" t="s">
        <v>210</v>
      </c>
      <c r="B24" s="142" t="s">
        <v>313</v>
      </c>
      <c r="C24" s="141" t="s">
        <v>314</v>
      </c>
      <c r="D24" s="141" t="s">
        <v>297</v>
      </c>
      <c r="E24" s="141" t="s">
        <v>298</v>
      </c>
      <c r="F24" s="143">
        <f t="shared" si="0"/>
        <v>7212.45</v>
      </c>
      <c r="G24" s="143">
        <v>7212.45</v>
      </c>
      <c r="H24" s="143">
        <v>0</v>
      </c>
      <c r="I24" s="141" t="s">
        <v>164</v>
      </c>
    </row>
    <row r="25" spans="1:9" s="127" customFormat="1" ht="13.5" customHeight="1">
      <c r="A25" s="141" t="s">
        <v>213</v>
      </c>
      <c r="B25" s="142" t="s">
        <v>313</v>
      </c>
      <c r="C25" s="141" t="s">
        <v>314</v>
      </c>
      <c r="D25" s="141" t="s">
        <v>290</v>
      </c>
      <c r="E25" s="141" t="s">
        <v>285</v>
      </c>
      <c r="F25" s="143">
        <f t="shared" si="0"/>
        <v>3811.59</v>
      </c>
      <c r="G25" s="143">
        <v>3811.59</v>
      </c>
      <c r="H25" s="143">
        <v>0</v>
      </c>
      <c r="I25" s="141" t="s">
        <v>164</v>
      </c>
    </row>
    <row r="26" spans="1:9" s="127" customFormat="1" ht="13.5" customHeight="1">
      <c r="A26" s="141" t="s">
        <v>216</v>
      </c>
      <c r="B26" s="142" t="s">
        <v>315</v>
      </c>
      <c r="C26" s="141" t="s">
        <v>316</v>
      </c>
      <c r="D26" s="141" t="s">
        <v>154</v>
      </c>
      <c r="E26" s="141" t="s">
        <v>154</v>
      </c>
      <c r="F26" s="143">
        <f t="shared" si="0"/>
        <v>971.74</v>
      </c>
      <c r="G26" s="143">
        <v>8.52</v>
      </c>
      <c r="H26" s="143">
        <v>963.22</v>
      </c>
      <c r="I26" s="141" t="s">
        <v>154</v>
      </c>
    </row>
    <row r="27" spans="1:9" s="127" customFormat="1" ht="13.5" customHeight="1">
      <c r="A27" s="141" t="s">
        <v>219</v>
      </c>
      <c r="B27" s="142" t="s">
        <v>317</v>
      </c>
      <c r="C27" s="141" t="s">
        <v>318</v>
      </c>
      <c r="D27" s="141" t="s">
        <v>319</v>
      </c>
      <c r="E27" s="141" t="s">
        <v>320</v>
      </c>
      <c r="F27" s="143">
        <f t="shared" si="0"/>
        <v>5</v>
      </c>
      <c r="G27" s="143">
        <v>0</v>
      </c>
      <c r="H27" s="143">
        <v>5</v>
      </c>
      <c r="I27" s="141" t="s">
        <v>164</v>
      </c>
    </row>
    <row r="28" spans="1:9" s="127" customFormat="1" ht="13.5" customHeight="1">
      <c r="A28" s="141" t="s">
        <v>222</v>
      </c>
      <c r="B28" s="142" t="s">
        <v>317</v>
      </c>
      <c r="C28" s="141" t="s">
        <v>318</v>
      </c>
      <c r="D28" s="141" t="s">
        <v>321</v>
      </c>
      <c r="E28" s="141" t="s">
        <v>316</v>
      </c>
      <c r="F28" s="143">
        <f t="shared" si="0"/>
        <v>54.28</v>
      </c>
      <c r="G28" s="143">
        <v>0</v>
      </c>
      <c r="H28" s="143">
        <v>54.28</v>
      </c>
      <c r="I28" s="141" t="s">
        <v>164</v>
      </c>
    </row>
    <row r="29" spans="1:9" s="127" customFormat="1" ht="13.5" customHeight="1">
      <c r="A29" s="141" t="s">
        <v>225</v>
      </c>
      <c r="B29" s="142" t="s">
        <v>322</v>
      </c>
      <c r="C29" s="141" t="s">
        <v>323</v>
      </c>
      <c r="D29" s="141" t="s">
        <v>319</v>
      </c>
      <c r="E29" s="141" t="s">
        <v>320</v>
      </c>
      <c r="F29" s="143">
        <f t="shared" si="0"/>
        <v>7</v>
      </c>
      <c r="G29" s="143">
        <v>0</v>
      </c>
      <c r="H29" s="143">
        <v>7</v>
      </c>
      <c r="I29" s="141" t="s">
        <v>164</v>
      </c>
    </row>
    <row r="30" spans="1:9" s="127" customFormat="1" ht="13.5" customHeight="1">
      <c r="A30" s="141" t="s">
        <v>228</v>
      </c>
      <c r="B30" s="142" t="s">
        <v>322</v>
      </c>
      <c r="C30" s="141" t="s">
        <v>323</v>
      </c>
      <c r="D30" s="141" t="s">
        <v>321</v>
      </c>
      <c r="E30" s="141" t="s">
        <v>316</v>
      </c>
      <c r="F30" s="143">
        <f t="shared" si="0"/>
        <v>13</v>
      </c>
      <c r="G30" s="143">
        <v>0</v>
      </c>
      <c r="H30" s="143">
        <v>13</v>
      </c>
      <c r="I30" s="141" t="s">
        <v>164</v>
      </c>
    </row>
    <row r="31" spans="1:9" s="127" customFormat="1" ht="13.5" customHeight="1">
      <c r="A31" s="141" t="s">
        <v>231</v>
      </c>
      <c r="B31" s="142" t="s">
        <v>324</v>
      </c>
      <c r="C31" s="141" t="s">
        <v>325</v>
      </c>
      <c r="D31" s="141" t="s">
        <v>321</v>
      </c>
      <c r="E31" s="141" t="s">
        <v>316</v>
      </c>
      <c r="F31" s="143">
        <f t="shared" si="0"/>
        <v>0.2</v>
      </c>
      <c r="G31" s="143">
        <v>0</v>
      </c>
      <c r="H31" s="143">
        <v>0.2</v>
      </c>
      <c r="I31" s="141" t="s">
        <v>164</v>
      </c>
    </row>
    <row r="32" spans="1:9" s="127" customFormat="1" ht="13.5" customHeight="1">
      <c r="A32" s="141" t="s">
        <v>234</v>
      </c>
      <c r="B32" s="142" t="s">
        <v>326</v>
      </c>
      <c r="C32" s="141" t="s">
        <v>327</v>
      </c>
      <c r="D32" s="141" t="s">
        <v>321</v>
      </c>
      <c r="E32" s="141" t="s">
        <v>316</v>
      </c>
      <c r="F32" s="143">
        <f t="shared" si="0"/>
        <v>0</v>
      </c>
      <c r="G32" s="143">
        <v>0</v>
      </c>
      <c r="H32" s="143">
        <v>0</v>
      </c>
      <c r="I32" s="141" t="s">
        <v>164</v>
      </c>
    </row>
    <row r="33" spans="1:9" s="127" customFormat="1" ht="13.5" customHeight="1">
      <c r="A33" s="141" t="s">
        <v>237</v>
      </c>
      <c r="B33" s="142" t="s">
        <v>328</v>
      </c>
      <c r="C33" s="141" t="s">
        <v>329</v>
      </c>
      <c r="D33" s="141" t="s">
        <v>321</v>
      </c>
      <c r="E33" s="141" t="s">
        <v>316</v>
      </c>
      <c r="F33" s="143">
        <f t="shared" si="0"/>
        <v>0</v>
      </c>
      <c r="G33" s="143">
        <v>0</v>
      </c>
      <c r="H33" s="143">
        <v>0</v>
      </c>
      <c r="I33" s="141" t="s">
        <v>164</v>
      </c>
    </row>
    <row r="34" spans="1:9" s="127" customFormat="1" ht="13.5" customHeight="1">
      <c r="A34" s="141" t="s">
        <v>240</v>
      </c>
      <c r="B34" s="142" t="s">
        <v>330</v>
      </c>
      <c r="C34" s="141" t="s">
        <v>331</v>
      </c>
      <c r="D34" s="141" t="s">
        <v>319</v>
      </c>
      <c r="E34" s="141" t="s">
        <v>320</v>
      </c>
      <c r="F34" s="143">
        <f t="shared" si="0"/>
        <v>0.5</v>
      </c>
      <c r="G34" s="143">
        <v>0</v>
      </c>
      <c r="H34" s="143">
        <v>0.5</v>
      </c>
      <c r="I34" s="141" t="s">
        <v>164</v>
      </c>
    </row>
    <row r="35" spans="1:9" s="127" customFormat="1" ht="13.5" customHeight="1">
      <c r="A35" s="141" t="s">
        <v>243</v>
      </c>
      <c r="B35" s="142" t="s">
        <v>330</v>
      </c>
      <c r="C35" s="141" t="s">
        <v>331</v>
      </c>
      <c r="D35" s="141" t="s">
        <v>321</v>
      </c>
      <c r="E35" s="141" t="s">
        <v>316</v>
      </c>
      <c r="F35" s="143">
        <f t="shared" si="0"/>
        <v>2.35</v>
      </c>
      <c r="G35" s="143">
        <v>0</v>
      </c>
      <c r="H35" s="143">
        <v>2.35</v>
      </c>
      <c r="I35" s="141" t="s">
        <v>164</v>
      </c>
    </row>
    <row r="36" spans="1:9" s="127" customFormat="1" ht="13.5" customHeight="1">
      <c r="A36" s="141" t="s">
        <v>246</v>
      </c>
      <c r="B36" s="142" t="s">
        <v>332</v>
      </c>
      <c r="C36" s="141" t="s">
        <v>333</v>
      </c>
      <c r="D36" s="141" t="s">
        <v>321</v>
      </c>
      <c r="E36" s="141" t="s">
        <v>316</v>
      </c>
      <c r="F36" s="143">
        <f t="shared" si="0"/>
        <v>0</v>
      </c>
      <c r="G36" s="143">
        <v>0</v>
      </c>
      <c r="H36" s="143">
        <v>0</v>
      </c>
      <c r="I36" s="141" t="s">
        <v>164</v>
      </c>
    </row>
    <row r="37" spans="1:9" s="127" customFormat="1" ht="13.5" customHeight="1">
      <c r="A37" s="141" t="s">
        <v>249</v>
      </c>
      <c r="B37" s="142" t="s">
        <v>334</v>
      </c>
      <c r="C37" s="141" t="s">
        <v>335</v>
      </c>
      <c r="D37" s="141" t="s">
        <v>319</v>
      </c>
      <c r="E37" s="141" t="s">
        <v>320</v>
      </c>
      <c r="F37" s="143">
        <f t="shared" si="0"/>
        <v>5</v>
      </c>
      <c r="G37" s="143">
        <v>0</v>
      </c>
      <c r="H37" s="143">
        <v>5</v>
      </c>
      <c r="I37" s="141" t="s">
        <v>164</v>
      </c>
    </row>
    <row r="38" spans="1:9" s="127" customFormat="1" ht="13.5" customHeight="1">
      <c r="A38" s="141" t="s">
        <v>252</v>
      </c>
      <c r="B38" s="142" t="s">
        <v>334</v>
      </c>
      <c r="C38" s="141" t="s">
        <v>335</v>
      </c>
      <c r="D38" s="141" t="s">
        <v>321</v>
      </c>
      <c r="E38" s="141" t="s">
        <v>316</v>
      </c>
      <c r="F38" s="143">
        <f aca="true" t="shared" si="1" ref="F38:F70">G38+H38</f>
        <v>14.7</v>
      </c>
      <c r="G38" s="143">
        <v>0</v>
      </c>
      <c r="H38" s="143">
        <v>14.7</v>
      </c>
      <c r="I38" s="141" t="s">
        <v>164</v>
      </c>
    </row>
    <row r="39" spans="1:9" s="127" customFormat="1" ht="13.5" customHeight="1">
      <c r="A39" s="141" t="s">
        <v>255</v>
      </c>
      <c r="B39" s="142" t="s">
        <v>336</v>
      </c>
      <c r="C39" s="141" t="s">
        <v>337</v>
      </c>
      <c r="D39" s="141" t="s">
        <v>338</v>
      </c>
      <c r="E39" s="141" t="s">
        <v>339</v>
      </c>
      <c r="F39" s="143">
        <f t="shared" si="1"/>
        <v>0</v>
      </c>
      <c r="G39" s="143">
        <v>0</v>
      </c>
      <c r="H39" s="143">
        <v>0</v>
      </c>
      <c r="I39" s="141" t="s">
        <v>164</v>
      </c>
    </row>
    <row r="40" spans="1:9" s="127" customFormat="1" ht="13.5" customHeight="1">
      <c r="A40" s="141" t="s">
        <v>258</v>
      </c>
      <c r="B40" s="142" t="s">
        <v>336</v>
      </c>
      <c r="C40" s="141" t="s">
        <v>337</v>
      </c>
      <c r="D40" s="141" t="s">
        <v>321</v>
      </c>
      <c r="E40" s="141" t="s">
        <v>316</v>
      </c>
      <c r="F40" s="143">
        <f t="shared" si="1"/>
        <v>0</v>
      </c>
      <c r="G40" s="143">
        <v>0</v>
      </c>
      <c r="H40" s="143">
        <v>0</v>
      </c>
      <c r="I40" s="141" t="s">
        <v>164</v>
      </c>
    </row>
    <row r="41" spans="1:9" s="127" customFormat="1" ht="13.5" customHeight="1">
      <c r="A41" s="141" t="s">
        <v>261</v>
      </c>
      <c r="B41" s="142" t="s">
        <v>340</v>
      </c>
      <c r="C41" s="141" t="s">
        <v>341</v>
      </c>
      <c r="D41" s="141" t="s">
        <v>319</v>
      </c>
      <c r="E41" s="141" t="s">
        <v>320</v>
      </c>
      <c r="F41" s="143">
        <f t="shared" si="1"/>
        <v>280</v>
      </c>
      <c r="G41" s="143">
        <v>0</v>
      </c>
      <c r="H41" s="143">
        <v>280</v>
      </c>
      <c r="I41" s="141" t="s">
        <v>164</v>
      </c>
    </row>
    <row r="42" spans="1:9" s="127" customFormat="1" ht="13.5" customHeight="1">
      <c r="A42" s="141" t="s">
        <v>264</v>
      </c>
      <c r="B42" s="142" t="s">
        <v>340</v>
      </c>
      <c r="C42" s="141" t="s">
        <v>341</v>
      </c>
      <c r="D42" s="141" t="s">
        <v>321</v>
      </c>
      <c r="E42" s="141" t="s">
        <v>316</v>
      </c>
      <c r="F42" s="143">
        <f t="shared" si="1"/>
        <v>0</v>
      </c>
      <c r="G42" s="143">
        <v>0</v>
      </c>
      <c r="H42" s="143">
        <v>0</v>
      </c>
      <c r="I42" s="141" t="s">
        <v>164</v>
      </c>
    </row>
    <row r="43" spans="1:9" s="127" customFormat="1" ht="13.5" customHeight="1">
      <c r="A43" s="141" t="s">
        <v>267</v>
      </c>
      <c r="B43" s="142" t="s">
        <v>342</v>
      </c>
      <c r="C43" s="141" t="s">
        <v>343</v>
      </c>
      <c r="D43" s="141" t="s">
        <v>344</v>
      </c>
      <c r="E43" s="141" t="s">
        <v>345</v>
      </c>
      <c r="F43" s="143">
        <f t="shared" si="1"/>
        <v>0</v>
      </c>
      <c r="G43" s="143">
        <v>0</v>
      </c>
      <c r="H43" s="143">
        <v>0</v>
      </c>
      <c r="I43" s="141" t="s">
        <v>164</v>
      </c>
    </row>
    <row r="44" spans="1:9" s="127" customFormat="1" ht="13.5" customHeight="1">
      <c r="A44" s="141" t="s">
        <v>270</v>
      </c>
      <c r="B44" s="142" t="s">
        <v>342</v>
      </c>
      <c r="C44" s="141" t="s">
        <v>343</v>
      </c>
      <c r="D44" s="141" t="s">
        <v>321</v>
      </c>
      <c r="E44" s="141" t="s">
        <v>316</v>
      </c>
      <c r="F44" s="143">
        <f t="shared" si="1"/>
        <v>2.35</v>
      </c>
      <c r="G44" s="143">
        <v>0</v>
      </c>
      <c r="H44" s="143">
        <v>2.35</v>
      </c>
      <c r="I44" s="141" t="s">
        <v>164</v>
      </c>
    </row>
    <row r="45" spans="1:9" s="127" customFormat="1" ht="13.5" customHeight="1">
      <c r="A45" s="141" t="s">
        <v>273</v>
      </c>
      <c r="B45" s="142" t="s">
        <v>346</v>
      </c>
      <c r="C45" s="141" t="s">
        <v>347</v>
      </c>
      <c r="D45" s="141" t="s">
        <v>348</v>
      </c>
      <c r="E45" s="141" t="s">
        <v>349</v>
      </c>
      <c r="F45" s="143">
        <f t="shared" si="1"/>
        <v>0.5</v>
      </c>
      <c r="G45" s="143">
        <v>0</v>
      </c>
      <c r="H45" s="143">
        <v>0.5</v>
      </c>
      <c r="I45" s="141" t="s">
        <v>164</v>
      </c>
    </row>
    <row r="46" spans="1:9" s="127" customFormat="1" ht="13.5" customHeight="1">
      <c r="A46" s="141" t="s">
        <v>276</v>
      </c>
      <c r="B46" s="142" t="s">
        <v>350</v>
      </c>
      <c r="C46" s="141" t="s">
        <v>351</v>
      </c>
      <c r="D46" s="141" t="s">
        <v>321</v>
      </c>
      <c r="E46" s="141" t="s">
        <v>316</v>
      </c>
      <c r="F46" s="143">
        <f t="shared" si="1"/>
        <v>0</v>
      </c>
      <c r="G46" s="143">
        <v>0</v>
      </c>
      <c r="H46" s="143">
        <v>0</v>
      </c>
      <c r="I46" s="141" t="s">
        <v>164</v>
      </c>
    </row>
    <row r="47" spans="1:9" s="127" customFormat="1" ht="13.5" customHeight="1">
      <c r="A47" s="141" t="s">
        <v>352</v>
      </c>
      <c r="B47" s="142" t="s">
        <v>353</v>
      </c>
      <c r="C47" s="141" t="s">
        <v>354</v>
      </c>
      <c r="D47" s="141" t="s">
        <v>321</v>
      </c>
      <c r="E47" s="141" t="s">
        <v>316</v>
      </c>
      <c r="F47" s="143">
        <f t="shared" si="1"/>
        <v>0</v>
      </c>
      <c r="G47" s="143">
        <v>0</v>
      </c>
      <c r="H47" s="143">
        <v>0</v>
      </c>
      <c r="I47" s="141" t="s">
        <v>164</v>
      </c>
    </row>
    <row r="48" spans="1:9" s="127" customFormat="1" ht="13.5" customHeight="1">
      <c r="A48" s="141" t="s">
        <v>355</v>
      </c>
      <c r="B48" s="142" t="s">
        <v>356</v>
      </c>
      <c r="C48" s="141" t="s">
        <v>357</v>
      </c>
      <c r="D48" s="141" t="s">
        <v>321</v>
      </c>
      <c r="E48" s="141" t="s">
        <v>316</v>
      </c>
      <c r="F48" s="143">
        <f t="shared" si="1"/>
        <v>0</v>
      </c>
      <c r="G48" s="143">
        <v>0</v>
      </c>
      <c r="H48" s="143">
        <v>0</v>
      </c>
      <c r="I48" s="141" t="s">
        <v>164</v>
      </c>
    </row>
    <row r="49" spans="1:9" s="127" customFormat="1" ht="13.5" customHeight="1">
      <c r="A49" s="141" t="s">
        <v>358</v>
      </c>
      <c r="B49" s="142" t="s">
        <v>359</v>
      </c>
      <c r="C49" s="141" t="s">
        <v>360</v>
      </c>
      <c r="D49" s="141" t="s">
        <v>361</v>
      </c>
      <c r="E49" s="141" t="s">
        <v>362</v>
      </c>
      <c r="F49" s="143">
        <f t="shared" si="1"/>
        <v>0</v>
      </c>
      <c r="G49" s="143">
        <v>0</v>
      </c>
      <c r="H49" s="143">
        <v>0</v>
      </c>
      <c r="I49" s="141" t="s">
        <v>164</v>
      </c>
    </row>
    <row r="50" spans="1:9" s="127" customFormat="1" ht="13.5" customHeight="1">
      <c r="A50" s="141" t="s">
        <v>363</v>
      </c>
      <c r="B50" s="142" t="s">
        <v>359</v>
      </c>
      <c r="C50" s="141" t="s">
        <v>360</v>
      </c>
      <c r="D50" s="141" t="s">
        <v>321</v>
      </c>
      <c r="E50" s="141" t="s">
        <v>316</v>
      </c>
      <c r="F50" s="143">
        <f t="shared" si="1"/>
        <v>1</v>
      </c>
      <c r="G50" s="143">
        <v>0</v>
      </c>
      <c r="H50" s="143">
        <v>1</v>
      </c>
      <c r="I50" s="141" t="s">
        <v>164</v>
      </c>
    </row>
    <row r="51" spans="1:9" s="127" customFormat="1" ht="13.5" customHeight="1">
      <c r="A51" s="141" t="s">
        <v>364</v>
      </c>
      <c r="B51" s="142" t="s">
        <v>365</v>
      </c>
      <c r="C51" s="141" t="s">
        <v>366</v>
      </c>
      <c r="D51" s="141" t="s">
        <v>361</v>
      </c>
      <c r="E51" s="141" t="s">
        <v>362</v>
      </c>
      <c r="F51" s="143">
        <f t="shared" si="1"/>
        <v>0</v>
      </c>
      <c r="G51" s="143">
        <v>0</v>
      </c>
      <c r="H51" s="143">
        <v>0</v>
      </c>
      <c r="I51" s="141" t="s">
        <v>164</v>
      </c>
    </row>
    <row r="52" spans="1:9" s="127" customFormat="1" ht="13.5" customHeight="1">
      <c r="A52" s="141" t="s">
        <v>367</v>
      </c>
      <c r="B52" s="142" t="s">
        <v>368</v>
      </c>
      <c r="C52" s="141" t="s">
        <v>369</v>
      </c>
      <c r="D52" s="141" t="s">
        <v>319</v>
      </c>
      <c r="E52" s="141" t="s">
        <v>320</v>
      </c>
      <c r="F52" s="143">
        <f t="shared" si="1"/>
        <v>2.07</v>
      </c>
      <c r="G52" s="143">
        <v>0</v>
      </c>
      <c r="H52" s="143">
        <v>2.07</v>
      </c>
      <c r="I52" s="141" t="s">
        <v>164</v>
      </c>
    </row>
    <row r="53" spans="1:9" s="127" customFormat="1" ht="13.5" customHeight="1">
      <c r="A53" s="141" t="s">
        <v>370</v>
      </c>
      <c r="B53" s="142" t="s">
        <v>368</v>
      </c>
      <c r="C53" s="141" t="s">
        <v>369</v>
      </c>
      <c r="D53" s="141" t="s">
        <v>321</v>
      </c>
      <c r="E53" s="141" t="s">
        <v>316</v>
      </c>
      <c r="F53" s="143">
        <f t="shared" si="1"/>
        <v>566.45</v>
      </c>
      <c r="G53" s="143">
        <v>0</v>
      </c>
      <c r="H53" s="143">
        <v>566.45</v>
      </c>
      <c r="I53" s="141" t="s">
        <v>164</v>
      </c>
    </row>
    <row r="54" spans="1:9" s="127" customFormat="1" ht="13.5" customHeight="1">
      <c r="A54" s="141" t="s">
        <v>371</v>
      </c>
      <c r="B54" s="142" t="s">
        <v>372</v>
      </c>
      <c r="C54" s="141" t="s">
        <v>373</v>
      </c>
      <c r="D54" s="141" t="s">
        <v>321</v>
      </c>
      <c r="E54" s="141" t="s">
        <v>316</v>
      </c>
      <c r="F54" s="143">
        <f t="shared" si="1"/>
        <v>0</v>
      </c>
      <c r="G54" s="143">
        <v>0</v>
      </c>
      <c r="H54" s="143">
        <v>0</v>
      </c>
      <c r="I54" s="141" t="s">
        <v>164</v>
      </c>
    </row>
    <row r="55" spans="1:9" s="127" customFormat="1" ht="13.5" customHeight="1">
      <c r="A55" s="141" t="s">
        <v>374</v>
      </c>
      <c r="B55" s="142" t="s">
        <v>375</v>
      </c>
      <c r="C55" s="141" t="s">
        <v>376</v>
      </c>
      <c r="D55" s="141" t="s">
        <v>319</v>
      </c>
      <c r="E55" s="141" t="s">
        <v>320</v>
      </c>
      <c r="F55" s="143">
        <f t="shared" si="1"/>
        <v>14.52</v>
      </c>
      <c r="G55" s="143">
        <v>8.52</v>
      </c>
      <c r="H55" s="143">
        <v>6</v>
      </c>
      <c r="I55" s="141" t="s">
        <v>164</v>
      </c>
    </row>
    <row r="56" spans="1:9" s="127" customFormat="1" ht="13.5" customHeight="1">
      <c r="A56" s="141" t="s">
        <v>377</v>
      </c>
      <c r="B56" s="142" t="s">
        <v>375</v>
      </c>
      <c r="C56" s="141" t="s">
        <v>376</v>
      </c>
      <c r="D56" s="141" t="s">
        <v>321</v>
      </c>
      <c r="E56" s="141" t="s">
        <v>316</v>
      </c>
      <c r="F56" s="143">
        <f t="shared" si="1"/>
        <v>0</v>
      </c>
      <c r="G56" s="143">
        <v>0</v>
      </c>
      <c r="H56" s="143">
        <v>0</v>
      </c>
      <c r="I56" s="141" t="s">
        <v>164</v>
      </c>
    </row>
    <row r="57" spans="1:9" s="127" customFormat="1" ht="13.5" customHeight="1">
      <c r="A57" s="141" t="s">
        <v>378</v>
      </c>
      <c r="B57" s="142" t="s">
        <v>379</v>
      </c>
      <c r="C57" s="141" t="s">
        <v>380</v>
      </c>
      <c r="D57" s="141" t="s">
        <v>381</v>
      </c>
      <c r="E57" s="141" t="s">
        <v>382</v>
      </c>
      <c r="F57" s="143">
        <f t="shared" si="1"/>
        <v>0</v>
      </c>
      <c r="G57" s="143">
        <v>0</v>
      </c>
      <c r="H57" s="143">
        <v>0</v>
      </c>
      <c r="I57" s="141" t="s">
        <v>164</v>
      </c>
    </row>
    <row r="58" spans="1:9" s="127" customFormat="1" ht="13.5" customHeight="1">
      <c r="A58" s="141" t="s">
        <v>383</v>
      </c>
      <c r="B58" s="142" t="s">
        <v>379</v>
      </c>
      <c r="C58" s="141" t="s">
        <v>380</v>
      </c>
      <c r="D58" s="141" t="s">
        <v>321</v>
      </c>
      <c r="E58" s="141" t="s">
        <v>316</v>
      </c>
      <c r="F58" s="143">
        <f t="shared" si="1"/>
        <v>2.82</v>
      </c>
      <c r="G58" s="143">
        <v>0</v>
      </c>
      <c r="H58" s="143">
        <v>2.82</v>
      </c>
      <c r="I58" s="141" t="s">
        <v>164</v>
      </c>
    </row>
    <row r="59" spans="1:9" s="127" customFormat="1" ht="13.5" customHeight="1">
      <c r="A59" s="141" t="s">
        <v>384</v>
      </c>
      <c r="B59" s="142" t="s">
        <v>385</v>
      </c>
      <c r="C59" s="141" t="s">
        <v>386</v>
      </c>
      <c r="D59" s="141" t="s">
        <v>154</v>
      </c>
      <c r="E59" s="141" t="s">
        <v>154</v>
      </c>
      <c r="F59" s="143">
        <f t="shared" si="1"/>
        <v>2060.37</v>
      </c>
      <c r="G59" s="143">
        <v>2060.37</v>
      </c>
      <c r="H59" s="143">
        <v>0</v>
      </c>
      <c r="I59" s="141" t="s">
        <v>154</v>
      </c>
    </row>
    <row r="60" spans="1:9" s="127" customFormat="1" ht="13.5" customHeight="1">
      <c r="A60" s="141" t="s">
        <v>387</v>
      </c>
      <c r="B60" s="142" t="s">
        <v>388</v>
      </c>
      <c r="C60" s="141" t="s">
        <v>389</v>
      </c>
      <c r="D60" s="141" t="s">
        <v>390</v>
      </c>
      <c r="E60" s="141" t="s">
        <v>391</v>
      </c>
      <c r="F60" s="143">
        <f t="shared" si="1"/>
        <v>11.94</v>
      </c>
      <c r="G60" s="143">
        <v>11.94</v>
      </c>
      <c r="H60" s="143">
        <v>0</v>
      </c>
      <c r="I60" s="141" t="s">
        <v>164</v>
      </c>
    </row>
    <row r="61" spans="1:9" s="127" customFormat="1" ht="13.5" customHeight="1">
      <c r="A61" s="141" t="s">
        <v>392</v>
      </c>
      <c r="B61" s="142" t="s">
        <v>393</v>
      </c>
      <c r="C61" s="141" t="s">
        <v>394</v>
      </c>
      <c r="D61" s="141" t="s">
        <v>390</v>
      </c>
      <c r="E61" s="141" t="s">
        <v>391</v>
      </c>
      <c r="F61" s="143">
        <f t="shared" si="1"/>
        <v>1020.91</v>
      </c>
      <c r="G61" s="143">
        <v>1020.91</v>
      </c>
      <c r="H61" s="143">
        <v>0</v>
      </c>
      <c r="I61" s="141" t="s">
        <v>164</v>
      </c>
    </row>
    <row r="62" spans="1:9" s="127" customFormat="1" ht="13.5" customHeight="1">
      <c r="A62" s="141" t="s">
        <v>395</v>
      </c>
      <c r="B62" s="142" t="s">
        <v>396</v>
      </c>
      <c r="C62" s="141" t="s">
        <v>397</v>
      </c>
      <c r="D62" s="141" t="s">
        <v>398</v>
      </c>
      <c r="E62" s="141" t="s">
        <v>399</v>
      </c>
      <c r="F62" s="143">
        <f t="shared" si="1"/>
        <v>15.78</v>
      </c>
      <c r="G62" s="143">
        <v>15.78</v>
      </c>
      <c r="H62" s="143">
        <v>0</v>
      </c>
      <c r="I62" s="141" t="s">
        <v>164</v>
      </c>
    </row>
    <row r="63" spans="1:9" s="127" customFormat="1" ht="13.5" customHeight="1">
      <c r="A63" s="141" t="s">
        <v>400</v>
      </c>
      <c r="B63" s="142" t="s">
        <v>401</v>
      </c>
      <c r="C63" s="141" t="s">
        <v>402</v>
      </c>
      <c r="D63" s="141" t="s">
        <v>398</v>
      </c>
      <c r="E63" s="141" t="s">
        <v>399</v>
      </c>
      <c r="F63" s="143">
        <f t="shared" si="1"/>
        <v>122.24</v>
      </c>
      <c r="G63" s="143">
        <v>122.24</v>
      </c>
      <c r="H63" s="143">
        <v>0</v>
      </c>
      <c r="I63" s="141" t="s">
        <v>164</v>
      </c>
    </row>
    <row r="64" spans="1:9" s="127" customFormat="1" ht="13.5" customHeight="1">
      <c r="A64" s="141" t="s">
        <v>403</v>
      </c>
      <c r="B64" s="142" t="s">
        <v>404</v>
      </c>
      <c r="C64" s="141" t="s">
        <v>405</v>
      </c>
      <c r="D64" s="141" t="s">
        <v>398</v>
      </c>
      <c r="E64" s="141" t="s">
        <v>399</v>
      </c>
      <c r="F64" s="143">
        <f t="shared" si="1"/>
        <v>889.5</v>
      </c>
      <c r="G64" s="143">
        <v>889.5</v>
      </c>
      <c r="H64" s="143">
        <v>0</v>
      </c>
      <c r="I64" s="141" t="s">
        <v>164</v>
      </c>
    </row>
    <row r="65" spans="1:9" s="127" customFormat="1" ht="13.5" customHeight="1">
      <c r="A65" s="141" t="s">
        <v>406</v>
      </c>
      <c r="B65" s="142" t="s">
        <v>407</v>
      </c>
      <c r="C65" s="141" t="s">
        <v>408</v>
      </c>
      <c r="D65" s="141" t="s">
        <v>409</v>
      </c>
      <c r="E65" s="141" t="s">
        <v>410</v>
      </c>
      <c r="F65" s="143">
        <f t="shared" si="1"/>
        <v>0</v>
      </c>
      <c r="G65" s="143">
        <v>0</v>
      </c>
      <c r="H65" s="143">
        <v>0</v>
      </c>
      <c r="I65" s="141" t="s">
        <v>164</v>
      </c>
    </row>
    <row r="66" spans="1:9" s="127" customFormat="1" ht="13.5" customHeight="1">
      <c r="A66" s="141" t="s">
        <v>411</v>
      </c>
      <c r="B66" s="142" t="s">
        <v>412</v>
      </c>
      <c r="C66" s="141" t="s">
        <v>413</v>
      </c>
      <c r="D66" s="141" t="s">
        <v>154</v>
      </c>
      <c r="E66" s="141" t="s">
        <v>154</v>
      </c>
      <c r="F66" s="143">
        <f t="shared" si="1"/>
        <v>0</v>
      </c>
      <c r="G66" s="143">
        <v>0</v>
      </c>
      <c r="H66" s="143">
        <v>0</v>
      </c>
      <c r="I66" s="141" t="s">
        <v>154</v>
      </c>
    </row>
    <row r="67" spans="1:9" s="127" customFormat="1" ht="13.5" customHeight="1">
      <c r="A67" s="141" t="s">
        <v>414</v>
      </c>
      <c r="B67" s="142" t="s">
        <v>415</v>
      </c>
      <c r="C67" s="141" t="s">
        <v>416</v>
      </c>
      <c r="D67" s="141" t="s">
        <v>417</v>
      </c>
      <c r="E67" s="141" t="s">
        <v>418</v>
      </c>
      <c r="F67" s="143">
        <f t="shared" si="1"/>
        <v>0</v>
      </c>
      <c r="G67" s="143">
        <v>0</v>
      </c>
      <c r="H67" s="143">
        <v>0</v>
      </c>
      <c r="I67" s="141" t="s">
        <v>164</v>
      </c>
    </row>
    <row r="68" spans="1:9" s="127" customFormat="1" ht="13.5" customHeight="1">
      <c r="A68" s="141" t="s">
        <v>419</v>
      </c>
      <c r="B68" s="142" t="s">
        <v>415</v>
      </c>
      <c r="C68" s="141" t="s">
        <v>416</v>
      </c>
      <c r="D68" s="141" t="s">
        <v>420</v>
      </c>
      <c r="E68" s="141" t="s">
        <v>421</v>
      </c>
      <c r="F68" s="143">
        <f t="shared" si="1"/>
        <v>0</v>
      </c>
      <c r="G68" s="143">
        <v>0</v>
      </c>
      <c r="H68" s="143">
        <v>0</v>
      </c>
      <c r="I68" s="141" t="s">
        <v>164</v>
      </c>
    </row>
    <row r="69" spans="1:9" s="127" customFormat="1" ht="13.5" customHeight="1">
      <c r="A69" s="141" t="s">
        <v>422</v>
      </c>
      <c r="B69" s="142" t="s">
        <v>423</v>
      </c>
      <c r="C69" s="141" t="s">
        <v>424</v>
      </c>
      <c r="D69" s="141" t="s">
        <v>154</v>
      </c>
      <c r="E69" s="141" t="s">
        <v>154</v>
      </c>
      <c r="F69" s="143">
        <f t="shared" si="1"/>
        <v>0</v>
      </c>
      <c r="G69" s="143">
        <v>0</v>
      </c>
      <c r="H69" s="143">
        <v>0</v>
      </c>
      <c r="I69" s="141" t="s">
        <v>154</v>
      </c>
    </row>
    <row r="70" spans="1:9" s="127" customFormat="1" ht="13.5" customHeight="1">
      <c r="A70" s="141" t="s">
        <v>425</v>
      </c>
      <c r="B70" s="142" t="s">
        <v>426</v>
      </c>
      <c r="C70" s="141" t="s">
        <v>427</v>
      </c>
      <c r="D70" s="141" t="s">
        <v>428</v>
      </c>
      <c r="E70" s="141" t="s">
        <v>424</v>
      </c>
      <c r="F70" s="143">
        <f t="shared" si="1"/>
        <v>0</v>
      </c>
      <c r="G70" s="143">
        <v>0</v>
      </c>
      <c r="H70" s="143">
        <v>0</v>
      </c>
      <c r="I70" s="141" t="s">
        <v>164</v>
      </c>
    </row>
  </sheetData>
  <sheetProtection/>
  <mergeCells count="3">
    <mergeCell ref="A2:I2"/>
    <mergeCell ref="A3:C3"/>
    <mergeCell ref="H3:I3"/>
  </mergeCells>
  <printOptions horizontalCentered="1"/>
  <pageMargins left="0.11805555555555555" right="0.11805555555555555" top="0.15694444444444444" bottom="0.19652777777777777" header="0.5118055555555555" footer="0.5118055555555555"/>
  <pageSetup horizontalDpi="600" verticalDpi="600" orientation="portrait" paperSize="9" scale="75"/>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J25" sqref="J25"/>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9" t="s">
        <v>26</v>
      </c>
      <c r="B1" s="120"/>
      <c r="C1" s="120"/>
      <c r="D1" s="120"/>
      <c r="E1" s="120"/>
      <c r="F1" s="121"/>
    </row>
    <row r="2" spans="1:6" ht="16.5" customHeight="1">
      <c r="A2" s="122" t="s">
        <v>27</v>
      </c>
      <c r="B2" s="122"/>
      <c r="C2" s="122"/>
      <c r="D2" s="122"/>
      <c r="E2" s="122"/>
      <c r="F2" s="122"/>
    </row>
    <row r="3" spans="1:6" ht="16.5" customHeight="1">
      <c r="A3" s="123"/>
      <c r="B3" s="123"/>
      <c r="C3" s="124"/>
      <c r="D3" s="124"/>
      <c r="E3" s="125"/>
      <c r="F3" s="125" t="s">
        <v>45</v>
      </c>
    </row>
    <row r="4" spans="1:6" ht="16.5" customHeight="1">
      <c r="A4" s="126" t="s">
        <v>46</v>
      </c>
      <c r="B4" s="126"/>
      <c r="C4" s="126" t="s">
        <v>47</v>
      </c>
      <c r="D4" s="126"/>
      <c r="E4" s="126"/>
      <c r="F4" s="126"/>
    </row>
    <row r="5" spans="1:6" ht="16.5" customHeight="1">
      <c r="A5" s="126" t="s">
        <v>48</v>
      </c>
      <c r="B5" s="126" t="s">
        <v>49</v>
      </c>
      <c r="C5" s="126" t="s">
        <v>50</v>
      </c>
      <c r="D5" s="126" t="s">
        <v>49</v>
      </c>
      <c r="E5" s="126" t="s">
        <v>51</v>
      </c>
      <c r="F5" s="126" t="s">
        <v>49</v>
      </c>
    </row>
    <row r="6" spans="1:6" ht="16.5" customHeight="1">
      <c r="A6" s="126" t="s">
        <v>430</v>
      </c>
      <c r="B6" s="126"/>
      <c r="C6" s="126" t="s">
        <v>431</v>
      </c>
      <c r="D6" s="126"/>
      <c r="E6" s="126" t="s">
        <v>432</v>
      </c>
      <c r="F6" s="126">
        <f>SUM(F7:F10)</f>
        <v>0</v>
      </c>
    </row>
    <row r="7" spans="1:6" ht="16.5" customHeight="1">
      <c r="A7" s="126"/>
      <c r="B7" s="126"/>
      <c r="C7" s="126" t="s">
        <v>433</v>
      </c>
      <c r="D7" s="126"/>
      <c r="E7" s="126" t="s">
        <v>434</v>
      </c>
      <c r="F7" s="126"/>
    </row>
    <row r="8" spans="1:8" ht="16.5" customHeight="1">
      <c r="A8" s="126"/>
      <c r="B8" s="126"/>
      <c r="C8" s="126" t="s">
        <v>435</v>
      </c>
      <c r="D8" s="126"/>
      <c r="E8" s="126" t="s">
        <v>436</v>
      </c>
      <c r="F8" s="126"/>
      <c r="H8" s="65"/>
    </row>
    <row r="9" spans="1:6" ht="16.5" customHeight="1">
      <c r="A9" s="126"/>
      <c r="B9" s="126"/>
      <c r="C9" s="126" t="s">
        <v>437</v>
      </c>
      <c r="D9" s="126"/>
      <c r="E9" s="126" t="s">
        <v>438</v>
      </c>
      <c r="F9" s="126"/>
    </row>
    <row r="10" spans="1:7" ht="16.5" customHeight="1">
      <c r="A10" s="126"/>
      <c r="B10" s="126"/>
      <c r="C10" s="126" t="s">
        <v>439</v>
      </c>
      <c r="D10" s="126"/>
      <c r="E10" s="126" t="s">
        <v>440</v>
      </c>
      <c r="F10" s="126"/>
      <c r="G10" s="65"/>
    </row>
    <row r="11" spans="1:7" ht="16.5" customHeight="1">
      <c r="A11" s="126"/>
      <c r="B11" s="126"/>
      <c r="C11" s="126" t="s">
        <v>441</v>
      </c>
      <c r="D11" s="126"/>
      <c r="E11" s="126" t="s">
        <v>442</v>
      </c>
      <c r="F11" s="126">
        <f>SUM(F12:F21)</f>
        <v>0</v>
      </c>
      <c r="G11" s="65"/>
    </row>
    <row r="12" spans="1:7" ht="16.5" customHeight="1">
      <c r="A12" s="126"/>
      <c r="B12" s="126"/>
      <c r="C12" s="126" t="s">
        <v>443</v>
      </c>
      <c r="D12" s="126"/>
      <c r="E12" s="126" t="s">
        <v>434</v>
      </c>
      <c r="F12" s="126"/>
      <c r="G12" s="65"/>
    </row>
    <row r="13" spans="1:7" ht="16.5" customHeight="1">
      <c r="A13" s="126"/>
      <c r="B13" s="126"/>
      <c r="C13" s="126" t="s">
        <v>444</v>
      </c>
      <c r="D13" s="126"/>
      <c r="E13" s="126" t="s">
        <v>436</v>
      </c>
      <c r="F13" s="126"/>
      <c r="G13" s="65"/>
    </row>
    <row r="14" spans="1:6" ht="16.5" customHeight="1">
      <c r="A14" s="126"/>
      <c r="B14" s="126"/>
      <c r="C14" s="126" t="s">
        <v>445</v>
      </c>
      <c r="D14" s="126"/>
      <c r="E14" s="126" t="s">
        <v>438</v>
      </c>
      <c r="F14" s="126"/>
    </row>
    <row r="15" spans="1:6" ht="16.5" customHeight="1">
      <c r="A15" s="126"/>
      <c r="B15" s="126"/>
      <c r="C15" s="126" t="s">
        <v>446</v>
      </c>
      <c r="D15" s="126"/>
      <c r="E15" s="126" t="s">
        <v>447</v>
      </c>
      <c r="F15" s="126"/>
    </row>
    <row r="16" spans="1:8" ht="16.5" customHeight="1">
      <c r="A16" s="126"/>
      <c r="B16" s="126"/>
      <c r="C16" s="126" t="s">
        <v>448</v>
      </c>
      <c r="D16" s="126"/>
      <c r="E16" s="126" t="s">
        <v>449</v>
      </c>
      <c r="F16" s="126"/>
      <c r="H16" s="65"/>
    </row>
    <row r="17" spans="1:6" ht="16.5" customHeight="1">
      <c r="A17" s="126"/>
      <c r="B17" s="126"/>
      <c r="C17" s="126" t="s">
        <v>450</v>
      </c>
      <c r="D17" s="126"/>
      <c r="E17" s="126" t="s">
        <v>451</v>
      </c>
      <c r="F17" s="126"/>
    </row>
    <row r="18" spans="1:6" ht="16.5" customHeight="1">
      <c r="A18" s="126"/>
      <c r="B18" s="126"/>
      <c r="C18" s="126" t="s">
        <v>452</v>
      </c>
      <c r="D18" s="126"/>
      <c r="E18" s="126" t="s">
        <v>453</v>
      </c>
      <c r="F18" s="126"/>
    </row>
    <row r="19" spans="1:6" ht="16.5" customHeight="1">
      <c r="A19" s="126"/>
      <c r="B19" s="126"/>
      <c r="C19" s="126" t="s">
        <v>454</v>
      </c>
      <c r="D19" s="126"/>
      <c r="E19" s="126" t="s">
        <v>455</v>
      </c>
      <c r="F19" s="126"/>
    </row>
    <row r="20" spans="1:6" ht="16.5" customHeight="1">
      <c r="A20" s="126"/>
      <c r="B20" s="126"/>
      <c r="C20" s="126" t="s">
        <v>456</v>
      </c>
      <c r="D20" s="126"/>
      <c r="E20" s="126" t="s">
        <v>457</v>
      </c>
      <c r="F20" s="126"/>
    </row>
    <row r="21" spans="1:6" ht="16.5" customHeight="1">
      <c r="A21" s="126"/>
      <c r="B21" s="126"/>
      <c r="C21" s="126"/>
      <c r="D21" s="126"/>
      <c r="E21" s="126" t="s">
        <v>458</v>
      </c>
      <c r="F21" s="126"/>
    </row>
    <row r="22" spans="1:6" ht="16.5" customHeight="1">
      <c r="A22" s="126"/>
      <c r="B22" s="126"/>
      <c r="C22" s="126"/>
      <c r="D22" s="126"/>
      <c r="E22" s="126" t="s">
        <v>459</v>
      </c>
      <c r="F22" s="126"/>
    </row>
    <row r="23" spans="1:6" ht="16.5" customHeight="1">
      <c r="A23" s="126"/>
      <c r="B23" s="126"/>
      <c r="C23" s="126"/>
      <c r="D23" s="126"/>
      <c r="E23" s="126" t="s">
        <v>460</v>
      </c>
      <c r="F23" s="126"/>
    </row>
    <row r="24" spans="1:6" ht="16.5" customHeight="1">
      <c r="A24" s="126"/>
      <c r="B24" s="126"/>
      <c r="C24" s="126"/>
      <c r="D24" s="126"/>
      <c r="E24" s="126" t="s">
        <v>461</v>
      </c>
      <c r="F24" s="126"/>
    </row>
    <row r="25" spans="1:6" ht="16.5" customHeight="1">
      <c r="A25" s="126"/>
      <c r="B25" s="126"/>
      <c r="C25" s="126"/>
      <c r="D25" s="126"/>
      <c r="E25" s="126"/>
      <c r="F25" s="126"/>
    </row>
    <row r="26" spans="1:6" ht="16.5" customHeight="1">
      <c r="A26" s="126" t="s">
        <v>109</v>
      </c>
      <c r="B26" s="126">
        <f>B6</f>
        <v>0</v>
      </c>
      <c r="C26" s="126" t="s">
        <v>110</v>
      </c>
      <c r="D26" s="126">
        <f>SUM(D6:D20)</f>
        <v>0</v>
      </c>
      <c r="E26" s="126" t="s">
        <v>110</v>
      </c>
      <c r="F26" s="126">
        <f>SUM(F6,F11,F21,F22,F23)</f>
        <v>0</v>
      </c>
    </row>
    <row r="27" spans="1:6" ht="12.75" customHeight="1">
      <c r="A27" s="65"/>
      <c r="B27" s="65"/>
      <c r="C27" s="65"/>
      <c r="D27" s="65"/>
      <c r="E27" s="65"/>
      <c r="F27" s="65"/>
    </row>
    <row r="28" spans="2:6" ht="12.75" customHeight="1">
      <c r="B28" s="65"/>
      <c r="D28" s="65"/>
      <c r="F28" s="65"/>
    </row>
    <row r="29" spans="2:6" ht="12.75" customHeight="1">
      <c r="B29" s="65"/>
      <c r="D29" s="65"/>
      <c r="F29" s="65"/>
    </row>
    <row r="30" spans="2:6" ht="12.75" customHeight="1">
      <c r="B30" s="65"/>
      <c r="D30" s="65"/>
      <c r="F30" s="65"/>
    </row>
    <row r="31" spans="2:6" ht="12.75" customHeight="1">
      <c r="B31" s="65"/>
      <c r="D31" s="65"/>
      <c r="F31" s="65"/>
    </row>
    <row r="32" spans="2:6" ht="12.75" customHeight="1">
      <c r="B32" s="65"/>
      <c r="D32" s="65"/>
      <c r="F32" s="65"/>
    </row>
    <row r="33" spans="2:6" ht="12.75" customHeight="1">
      <c r="B33" s="65"/>
      <c r="D33" s="65"/>
      <c r="F33" s="65"/>
    </row>
    <row r="34" spans="2:6" ht="12.75" customHeight="1">
      <c r="B34" s="65"/>
      <c r="D34" s="65"/>
      <c r="F34" s="65"/>
    </row>
    <row r="35" spans="2:6" ht="12.75" customHeight="1">
      <c r="B35" s="65"/>
      <c r="D35" s="65"/>
      <c r="F35" s="65"/>
    </row>
    <row r="36" spans="2:6" ht="12.75" customHeight="1">
      <c r="B36" s="65"/>
      <c r="D36" s="65"/>
      <c r="F36" s="65"/>
    </row>
    <row r="37" spans="2:6" ht="12.75" customHeight="1">
      <c r="B37" s="65"/>
      <c r="D37" s="65"/>
      <c r="F37" s="65"/>
    </row>
    <row r="38" spans="2:6" ht="12.75" customHeight="1">
      <c r="B38" s="65"/>
      <c r="D38" s="65"/>
      <c r="F38" s="65"/>
    </row>
    <row r="39" spans="2:4" ht="12.75" customHeight="1">
      <c r="B39" s="65"/>
      <c r="D39" s="65"/>
    </row>
    <row r="40" spans="2:4" ht="12.75" customHeight="1">
      <c r="B40" s="65"/>
      <c r="D40" s="65"/>
    </row>
    <row r="41" spans="2:4" ht="12.75" customHeight="1">
      <c r="B41" s="65"/>
      <c r="D41" s="65"/>
    </row>
    <row r="42" ht="12.75" customHeight="1">
      <c r="B42" s="65"/>
    </row>
    <row r="43" ht="12.75" customHeight="1">
      <c r="B43" s="65"/>
    </row>
    <row r="44" ht="12.75" customHeight="1">
      <c r="B44" s="65"/>
    </row>
  </sheetData>
  <sheetProtection/>
  <mergeCells count="2">
    <mergeCell ref="A2:F2"/>
    <mergeCell ref="A3:B3"/>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G57"/>
  <sheetViews>
    <sheetView showGridLines="0" showZeros="0" workbookViewId="0" topLeftCell="A1">
      <selection activeCell="M12" sqref="M12"/>
    </sheetView>
  </sheetViews>
  <sheetFormatPr defaultColWidth="12" defaultRowHeight="11.25"/>
  <cols>
    <col min="1" max="1" width="7.5" style="94" customWidth="1"/>
    <col min="2" max="2" width="14.66015625" style="94" customWidth="1"/>
    <col min="3" max="3" width="14.33203125" style="94" customWidth="1"/>
    <col min="4" max="4" width="12.83203125" style="95" customWidth="1"/>
    <col min="5" max="5" width="12.83203125" style="94" customWidth="1"/>
    <col min="6" max="6" width="15.33203125" style="94" customWidth="1"/>
    <col min="7" max="7" width="45.83203125" style="94" customWidth="1"/>
    <col min="8" max="16384" width="12" style="94" customWidth="1"/>
  </cols>
  <sheetData>
    <row r="1" ht="14.25">
      <c r="A1" s="94" t="s">
        <v>30</v>
      </c>
    </row>
    <row r="2" spans="1:7" s="94" customFormat="1" ht="18" customHeight="1">
      <c r="A2" s="96" t="s">
        <v>462</v>
      </c>
      <c r="B2" s="97"/>
      <c r="C2" s="98"/>
      <c r="D2" s="98"/>
      <c r="E2" s="98"/>
      <c r="F2" s="98"/>
      <c r="G2" s="99"/>
    </row>
    <row r="3" spans="1:7" s="94" customFormat="1" ht="13.5" customHeight="1">
      <c r="A3" s="100" t="s">
        <v>463</v>
      </c>
      <c r="B3" s="100"/>
      <c r="C3" s="100"/>
      <c r="D3" s="101"/>
      <c r="E3" s="100"/>
      <c r="F3" s="100"/>
      <c r="G3" s="100"/>
    </row>
    <row r="4" spans="1:7" s="94" customFormat="1" ht="15.75" customHeight="1">
      <c r="A4" s="102" t="s">
        <v>464</v>
      </c>
      <c r="B4" s="103"/>
      <c r="C4" s="104" t="s">
        <v>125</v>
      </c>
      <c r="D4" s="104" t="s">
        <v>465</v>
      </c>
      <c r="E4" s="104"/>
      <c r="F4" s="104"/>
      <c r="G4" s="105" t="s">
        <v>466</v>
      </c>
    </row>
    <row r="5" spans="1:7" s="94" customFormat="1" ht="15.75" customHeight="1">
      <c r="A5" s="105" t="s">
        <v>467</v>
      </c>
      <c r="B5" s="106" t="s">
        <v>468</v>
      </c>
      <c r="C5" s="104"/>
      <c r="D5" s="104" t="s">
        <v>133</v>
      </c>
      <c r="E5" s="104" t="s">
        <v>469</v>
      </c>
      <c r="F5" s="104" t="s">
        <v>470</v>
      </c>
      <c r="G5" s="105"/>
    </row>
    <row r="6" spans="1:7" s="94" customFormat="1" ht="15" customHeight="1">
      <c r="A6" s="107" t="s">
        <v>136</v>
      </c>
      <c r="B6" s="107" t="s">
        <v>136</v>
      </c>
      <c r="C6" s="108">
        <v>52553.79</v>
      </c>
      <c r="D6" s="108">
        <v>48181.91</v>
      </c>
      <c r="E6" s="109">
        <v>50</v>
      </c>
      <c r="F6" s="109"/>
      <c r="G6" s="110" t="s">
        <v>471</v>
      </c>
    </row>
    <row r="7" spans="1:7" s="94" customFormat="1" ht="15" customHeight="1">
      <c r="A7" s="107"/>
      <c r="B7" s="107"/>
      <c r="C7" s="108"/>
      <c r="D7" s="108"/>
      <c r="E7" s="109"/>
      <c r="F7" s="109">
        <v>32000</v>
      </c>
      <c r="G7" s="110" t="s">
        <v>472</v>
      </c>
    </row>
    <row r="8" spans="1:7" s="94" customFormat="1" ht="15" customHeight="1">
      <c r="A8" s="107"/>
      <c r="B8" s="107"/>
      <c r="C8" s="108"/>
      <c r="D8" s="108"/>
      <c r="E8" s="111"/>
      <c r="F8" s="109">
        <v>125.43</v>
      </c>
      <c r="G8" s="110" t="s">
        <v>473</v>
      </c>
    </row>
    <row r="9" spans="1:7" s="94" customFormat="1" ht="15" customHeight="1">
      <c r="A9" s="107"/>
      <c r="B9" s="107"/>
      <c r="C9" s="108"/>
      <c r="D9" s="108"/>
      <c r="E9" s="109">
        <v>12</v>
      </c>
      <c r="F9" s="109"/>
      <c r="G9" s="110" t="s">
        <v>474</v>
      </c>
    </row>
    <row r="10" spans="1:7" s="94" customFormat="1" ht="15" customHeight="1">
      <c r="A10" s="107"/>
      <c r="B10" s="107"/>
      <c r="C10" s="108"/>
      <c r="D10" s="108"/>
      <c r="E10" s="109">
        <v>50</v>
      </c>
      <c r="F10" s="109"/>
      <c r="G10" s="110" t="s">
        <v>475</v>
      </c>
    </row>
    <row r="11" spans="1:7" s="94" customFormat="1" ht="15" customHeight="1">
      <c r="A11" s="107"/>
      <c r="B11" s="107"/>
      <c r="C11" s="108"/>
      <c r="D11" s="108"/>
      <c r="E11" s="109">
        <v>500</v>
      </c>
      <c r="F11" s="111"/>
      <c r="G11" s="110" t="s">
        <v>476</v>
      </c>
    </row>
    <row r="12" spans="1:7" s="94" customFormat="1" ht="15" customHeight="1">
      <c r="A12" s="107"/>
      <c r="B12" s="107"/>
      <c r="C12" s="108"/>
      <c r="D12" s="108"/>
      <c r="E12" s="109"/>
      <c r="F12" s="109">
        <v>1140</v>
      </c>
      <c r="G12" s="110" t="s">
        <v>477</v>
      </c>
    </row>
    <row r="13" spans="1:7" s="94" customFormat="1" ht="15" customHeight="1">
      <c r="A13" s="107"/>
      <c r="B13" s="107"/>
      <c r="C13" s="108"/>
      <c r="D13" s="108"/>
      <c r="E13" s="109">
        <v>130.4</v>
      </c>
      <c r="F13" s="109"/>
      <c r="G13" s="110" t="s">
        <v>478</v>
      </c>
    </row>
    <row r="14" spans="1:7" s="94" customFormat="1" ht="15" customHeight="1">
      <c r="A14" s="107"/>
      <c r="B14" s="107"/>
      <c r="C14" s="108"/>
      <c r="D14" s="108"/>
      <c r="E14" s="109">
        <v>166</v>
      </c>
      <c r="F14" s="109"/>
      <c r="G14" s="110" t="s">
        <v>479</v>
      </c>
    </row>
    <row r="15" spans="1:7" s="94" customFormat="1" ht="15" customHeight="1">
      <c r="A15" s="107"/>
      <c r="B15" s="107"/>
      <c r="C15" s="108"/>
      <c r="D15" s="108"/>
      <c r="E15" s="109"/>
      <c r="F15" s="109">
        <v>200</v>
      </c>
      <c r="G15" s="110" t="s">
        <v>480</v>
      </c>
    </row>
    <row r="16" spans="1:7" s="94" customFormat="1" ht="15" customHeight="1">
      <c r="A16" s="107"/>
      <c r="B16" s="107"/>
      <c r="C16" s="108"/>
      <c r="D16" s="108"/>
      <c r="E16" s="109">
        <v>40</v>
      </c>
      <c r="F16" s="109"/>
      <c r="G16" s="110" t="s">
        <v>481</v>
      </c>
    </row>
    <row r="17" spans="1:7" s="94" customFormat="1" ht="15" customHeight="1">
      <c r="A17" s="107"/>
      <c r="B17" s="107"/>
      <c r="C17" s="108"/>
      <c r="D17" s="108"/>
      <c r="E17" s="111"/>
      <c r="F17" s="109">
        <v>380</v>
      </c>
      <c r="G17" s="110" t="s">
        <v>482</v>
      </c>
    </row>
    <row r="18" spans="1:7" s="94" customFormat="1" ht="15" customHeight="1">
      <c r="A18" s="107"/>
      <c r="B18" s="107"/>
      <c r="C18" s="108"/>
      <c r="D18" s="108"/>
      <c r="E18" s="109"/>
      <c r="F18" s="109">
        <v>500</v>
      </c>
      <c r="G18" s="110" t="s">
        <v>483</v>
      </c>
    </row>
    <row r="19" spans="1:7" s="94" customFormat="1" ht="15" customHeight="1">
      <c r="A19" s="107"/>
      <c r="B19" s="107"/>
      <c r="C19" s="108"/>
      <c r="D19" s="108"/>
      <c r="E19" s="109">
        <v>1108</v>
      </c>
      <c r="F19" s="109"/>
      <c r="G19" s="110" t="s">
        <v>484</v>
      </c>
    </row>
    <row r="20" spans="1:7" s="94" customFormat="1" ht="15" customHeight="1">
      <c r="A20" s="107"/>
      <c r="B20" s="107"/>
      <c r="C20" s="108"/>
      <c r="D20" s="108"/>
      <c r="E20" s="109">
        <v>120.08</v>
      </c>
      <c r="F20" s="109"/>
      <c r="G20" s="110" t="s">
        <v>485</v>
      </c>
    </row>
    <row r="21" spans="1:7" s="94" customFormat="1" ht="15" customHeight="1">
      <c r="A21" s="107"/>
      <c r="B21" s="107"/>
      <c r="C21" s="108"/>
      <c r="D21" s="108"/>
      <c r="E21" s="109"/>
      <c r="F21" s="109">
        <v>1400</v>
      </c>
      <c r="G21" s="110" t="s">
        <v>486</v>
      </c>
    </row>
    <row r="22" spans="1:7" s="94" customFormat="1" ht="15" customHeight="1">
      <c r="A22" s="107"/>
      <c r="B22" s="107"/>
      <c r="C22" s="108"/>
      <c r="D22" s="108"/>
      <c r="E22" s="109">
        <v>640</v>
      </c>
      <c r="F22" s="109"/>
      <c r="G22" s="110" t="s">
        <v>487</v>
      </c>
    </row>
    <row r="23" spans="1:7" s="94" customFormat="1" ht="15" customHeight="1">
      <c r="A23" s="107"/>
      <c r="B23" s="107"/>
      <c r="C23" s="108"/>
      <c r="D23" s="108"/>
      <c r="E23" s="109"/>
      <c r="F23" s="109">
        <v>8000</v>
      </c>
      <c r="G23" s="110" t="s">
        <v>488</v>
      </c>
    </row>
    <row r="24" spans="1:7" s="94" customFormat="1" ht="15" customHeight="1">
      <c r="A24" s="107"/>
      <c r="B24" s="107"/>
      <c r="C24" s="108"/>
      <c r="D24" s="108"/>
      <c r="E24" s="109">
        <v>180</v>
      </c>
      <c r="F24" s="109"/>
      <c r="G24" s="112" t="s">
        <v>489</v>
      </c>
    </row>
    <row r="25" spans="1:7" s="94" customFormat="1" ht="15" customHeight="1">
      <c r="A25" s="107"/>
      <c r="B25" s="107"/>
      <c r="C25" s="108"/>
      <c r="D25" s="108"/>
      <c r="E25" s="109"/>
      <c r="F25" s="109">
        <v>200</v>
      </c>
      <c r="G25" s="112" t="s">
        <v>490</v>
      </c>
    </row>
    <row r="26" spans="1:7" s="94" customFormat="1" ht="15" customHeight="1">
      <c r="A26" s="107"/>
      <c r="B26" s="107"/>
      <c r="C26" s="108"/>
      <c r="D26" s="108"/>
      <c r="E26" s="109">
        <v>40</v>
      </c>
      <c r="F26" s="109"/>
      <c r="G26" s="110" t="s">
        <v>491</v>
      </c>
    </row>
    <row r="27" spans="1:7" s="94" customFormat="1" ht="15" customHeight="1">
      <c r="A27" s="107"/>
      <c r="B27" s="107"/>
      <c r="C27" s="108"/>
      <c r="D27" s="108"/>
      <c r="E27" s="109"/>
      <c r="F27" s="109">
        <v>1200</v>
      </c>
      <c r="G27" s="110" t="s">
        <v>492</v>
      </c>
    </row>
    <row r="28" spans="1:7" s="94" customFormat="1" ht="15" customHeight="1">
      <c r="A28" s="107"/>
      <c r="B28" s="107" t="s">
        <v>493</v>
      </c>
      <c r="C28" s="108"/>
      <c r="D28" s="108">
        <v>200</v>
      </c>
      <c r="E28" s="108">
        <v>200</v>
      </c>
      <c r="F28" s="108"/>
      <c r="G28" s="110" t="s">
        <v>486</v>
      </c>
    </row>
    <row r="29" spans="1:7" s="94" customFormat="1" ht="15" customHeight="1">
      <c r="A29" s="107"/>
      <c r="B29" s="107" t="s">
        <v>494</v>
      </c>
      <c r="C29" s="108"/>
      <c r="D29" s="108">
        <v>2400</v>
      </c>
      <c r="E29" s="111"/>
      <c r="F29" s="108">
        <v>1100</v>
      </c>
      <c r="G29" s="110" t="s">
        <v>495</v>
      </c>
    </row>
    <row r="30" spans="1:7" s="94" customFormat="1" ht="15" customHeight="1">
      <c r="A30" s="107"/>
      <c r="B30" s="107"/>
      <c r="C30" s="108"/>
      <c r="D30" s="108"/>
      <c r="E30" s="111"/>
      <c r="F30" s="108">
        <v>400</v>
      </c>
      <c r="G30" s="110" t="s">
        <v>496</v>
      </c>
    </row>
    <row r="31" spans="1:7" s="94" customFormat="1" ht="15" customHeight="1">
      <c r="A31" s="107"/>
      <c r="B31" s="107"/>
      <c r="C31" s="108"/>
      <c r="D31" s="108"/>
      <c r="E31" s="111"/>
      <c r="F31" s="108">
        <v>500</v>
      </c>
      <c r="G31" s="110" t="s">
        <v>497</v>
      </c>
    </row>
    <row r="32" spans="1:7" s="94" customFormat="1" ht="15" customHeight="1">
      <c r="A32" s="107"/>
      <c r="B32" s="107"/>
      <c r="C32" s="108"/>
      <c r="D32" s="108"/>
      <c r="E32" s="111"/>
      <c r="F32" s="108">
        <v>400</v>
      </c>
      <c r="G32" s="110" t="s">
        <v>498</v>
      </c>
    </row>
    <row r="33" spans="1:7" s="94" customFormat="1" ht="15" customHeight="1">
      <c r="A33" s="107"/>
      <c r="B33" s="107" t="s">
        <v>499</v>
      </c>
      <c r="C33" s="108"/>
      <c r="D33" s="108">
        <v>15</v>
      </c>
      <c r="E33" s="111">
        <v>15</v>
      </c>
      <c r="F33" s="108"/>
      <c r="G33" s="110" t="s">
        <v>500</v>
      </c>
    </row>
    <row r="34" spans="1:7" s="94" customFormat="1" ht="15" customHeight="1">
      <c r="A34" s="107"/>
      <c r="B34" s="107" t="s">
        <v>501</v>
      </c>
      <c r="C34" s="108"/>
      <c r="D34" s="108">
        <v>50</v>
      </c>
      <c r="E34" s="108">
        <v>50</v>
      </c>
      <c r="F34" s="108"/>
      <c r="G34" s="110" t="s">
        <v>502</v>
      </c>
    </row>
    <row r="35" spans="1:7" s="94" customFormat="1" ht="15" customHeight="1">
      <c r="A35" s="107"/>
      <c r="B35" s="107" t="s">
        <v>503</v>
      </c>
      <c r="C35" s="108"/>
      <c r="D35" s="108">
        <v>350</v>
      </c>
      <c r="E35" s="108">
        <v>350</v>
      </c>
      <c r="F35" s="108"/>
      <c r="G35" s="110" t="s">
        <v>504</v>
      </c>
    </row>
    <row r="36" spans="1:7" s="94" customFormat="1" ht="15" customHeight="1">
      <c r="A36" s="107"/>
      <c r="B36" s="113" t="s">
        <v>505</v>
      </c>
      <c r="C36" s="108"/>
      <c r="D36" s="108">
        <v>296</v>
      </c>
      <c r="E36" s="108">
        <v>170</v>
      </c>
      <c r="F36" s="108"/>
      <c r="G36" s="110" t="s">
        <v>506</v>
      </c>
    </row>
    <row r="37" spans="1:7" s="94" customFormat="1" ht="15" customHeight="1">
      <c r="A37" s="107"/>
      <c r="B37" s="114"/>
      <c r="C37" s="108"/>
      <c r="D37" s="108"/>
      <c r="E37" s="108">
        <v>26</v>
      </c>
      <c r="F37" s="108"/>
      <c r="G37" s="110" t="s">
        <v>507</v>
      </c>
    </row>
    <row r="38" spans="1:7" s="94" customFormat="1" ht="15" customHeight="1">
      <c r="A38" s="107"/>
      <c r="B38" s="114"/>
      <c r="C38" s="108"/>
      <c r="D38" s="108"/>
      <c r="E38" s="108">
        <v>40</v>
      </c>
      <c r="F38" s="108"/>
      <c r="G38" s="110" t="s">
        <v>508</v>
      </c>
    </row>
    <row r="39" spans="1:7" s="94" customFormat="1" ht="15" customHeight="1">
      <c r="A39" s="107"/>
      <c r="B39" s="115"/>
      <c r="C39" s="108"/>
      <c r="D39" s="108"/>
      <c r="E39" s="108">
        <v>60</v>
      </c>
      <c r="F39" s="108"/>
      <c r="G39" s="110" t="s">
        <v>509</v>
      </c>
    </row>
    <row r="40" spans="1:7" s="94" customFormat="1" ht="15" customHeight="1">
      <c r="A40" s="107"/>
      <c r="B40" s="107" t="s">
        <v>510</v>
      </c>
      <c r="C40" s="108"/>
      <c r="D40" s="108">
        <v>77</v>
      </c>
      <c r="E40" s="108">
        <v>30</v>
      </c>
      <c r="F40" s="108"/>
      <c r="G40" s="110" t="s">
        <v>511</v>
      </c>
    </row>
    <row r="41" spans="1:7" s="94" customFormat="1" ht="15" customHeight="1">
      <c r="A41" s="107"/>
      <c r="B41" s="107"/>
      <c r="C41" s="108"/>
      <c r="D41" s="108"/>
      <c r="E41" s="108">
        <v>27</v>
      </c>
      <c r="F41" s="108"/>
      <c r="G41" s="110" t="s">
        <v>512</v>
      </c>
    </row>
    <row r="42" spans="1:7" s="94" customFormat="1" ht="15" customHeight="1">
      <c r="A42" s="107"/>
      <c r="B42" s="107"/>
      <c r="C42" s="108"/>
      <c r="D42" s="108"/>
      <c r="E42" s="108">
        <v>20</v>
      </c>
      <c r="F42" s="108"/>
      <c r="G42" s="110" t="s">
        <v>513</v>
      </c>
    </row>
    <row r="43" spans="1:7" s="94" customFormat="1" ht="15" customHeight="1">
      <c r="A43" s="107"/>
      <c r="B43" s="107" t="s">
        <v>514</v>
      </c>
      <c r="C43" s="108"/>
      <c r="D43" s="108">
        <v>401.88</v>
      </c>
      <c r="E43" s="108">
        <v>220</v>
      </c>
      <c r="F43" s="108"/>
      <c r="G43" s="110" t="s">
        <v>515</v>
      </c>
    </row>
    <row r="44" spans="1:7" s="94" customFormat="1" ht="15" customHeight="1">
      <c r="A44" s="107"/>
      <c r="B44" s="107"/>
      <c r="C44" s="108"/>
      <c r="D44" s="108"/>
      <c r="E44" s="108">
        <v>58.68</v>
      </c>
      <c r="F44" s="108"/>
      <c r="G44" s="110" t="s">
        <v>516</v>
      </c>
    </row>
    <row r="45" spans="1:7" s="94" customFormat="1" ht="15" customHeight="1">
      <c r="A45" s="107"/>
      <c r="B45" s="107"/>
      <c r="C45" s="108"/>
      <c r="D45" s="108"/>
      <c r="E45" s="108">
        <v>41.2</v>
      </c>
      <c r="F45" s="108"/>
      <c r="G45" s="110" t="s">
        <v>517</v>
      </c>
    </row>
    <row r="46" spans="1:7" s="94" customFormat="1" ht="15" customHeight="1">
      <c r="A46" s="107"/>
      <c r="B46" s="107"/>
      <c r="C46" s="108"/>
      <c r="D46" s="108"/>
      <c r="E46" s="108">
        <v>82</v>
      </c>
      <c r="F46" s="108"/>
      <c r="G46" s="110" t="s">
        <v>518</v>
      </c>
    </row>
    <row r="47" spans="1:7" s="94" customFormat="1" ht="15" customHeight="1">
      <c r="A47" s="107"/>
      <c r="B47" s="107" t="s">
        <v>519</v>
      </c>
      <c r="C47" s="108"/>
      <c r="D47" s="108">
        <v>38</v>
      </c>
      <c r="E47" s="108">
        <v>15</v>
      </c>
      <c r="F47" s="108"/>
      <c r="G47" s="110" t="s">
        <v>520</v>
      </c>
    </row>
    <row r="48" spans="1:7" s="94" customFormat="1" ht="15" customHeight="1">
      <c r="A48" s="107"/>
      <c r="B48" s="107"/>
      <c r="C48" s="108"/>
      <c r="D48" s="108"/>
      <c r="E48" s="108">
        <v>15</v>
      </c>
      <c r="F48" s="108"/>
      <c r="G48" s="110" t="s">
        <v>521</v>
      </c>
    </row>
    <row r="49" spans="1:7" s="94" customFormat="1" ht="15" customHeight="1">
      <c r="A49" s="107"/>
      <c r="B49" s="107"/>
      <c r="C49" s="108"/>
      <c r="D49" s="108"/>
      <c r="E49" s="108">
        <v>8</v>
      </c>
      <c r="F49" s="108"/>
      <c r="G49" s="110" t="s">
        <v>522</v>
      </c>
    </row>
    <row r="50" spans="1:7" s="94" customFormat="1" ht="15" customHeight="1">
      <c r="A50" s="107"/>
      <c r="B50" s="107" t="s">
        <v>523</v>
      </c>
      <c r="C50" s="108"/>
      <c r="D50" s="108">
        <v>80</v>
      </c>
      <c r="E50" s="108">
        <v>20</v>
      </c>
      <c r="F50" s="108"/>
      <c r="G50" s="110" t="s">
        <v>524</v>
      </c>
    </row>
    <row r="51" spans="1:7" s="94" customFormat="1" ht="15" customHeight="1">
      <c r="A51" s="107"/>
      <c r="B51" s="107"/>
      <c r="C51" s="108"/>
      <c r="D51" s="108"/>
      <c r="E51" s="108">
        <v>40</v>
      </c>
      <c r="F51" s="108"/>
      <c r="G51" s="110" t="s">
        <v>525</v>
      </c>
    </row>
    <row r="52" spans="1:7" s="94" customFormat="1" ht="15" customHeight="1">
      <c r="A52" s="107"/>
      <c r="B52" s="107"/>
      <c r="C52" s="108"/>
      <c r="D52" s="108"/>
      <c r="E52" s="108">
        <v>20</v>
      </c>
      <c r="F52" s="108"/>
      <c r="G52" s="110" t="s">
        <v>526</v>
      </c>
    </row>
    <row r="53" spans="1:7" s="94" customFormat="1" ht="15" customHeight="1">
      <c r="A53" s="107"/>
      <c r="B53" s="113" t="s">
        <v>527</v>
      </c>
      <c r="C53" s="108"/>
      <c r="D53" s="116">
        <v>144</v>
      </c>
      <c r="E53" s="108">
        <v>35</v>
      </c>
      <c r="F53" s="108"/>
      <c r="G53" s="110" t="s">
        <v>528</v>
      </c>
    </row>
    <row r="54" spans="1:7" s="94" customFormat="1" ht="15" customHeight="1">
      <c r="A54" s="107"/>
      <c r="B54" s="115"/>
      <c r="C54" s="108"/>
      <c r="D54" s="116"/>
      <c r="E54" s="108">
        <v>109</v>
      </c>
      <c r="F54" s="108"/>
      <c r="G54" s="110" t="s">
        <v>529</v>
      </c>
    </row>
    <row r="55" spans="1:7" s="94" customFormat="1" ht="15" customHeight="1">
      <c r="A55" s="107"/>
      <c r="B55" s="107" t="s">
        <v>530</v>
      </c>
      <c r="C55" s="108"/>
      <c r="D55" s="108">
        <v>120</v>
      </c>
      <c r="E55" s="108">
        <v>120</v>
      </c>
      <c r="F55" s="108"/>
      <c r="G55" s="110" t="s">
        <v>531</v>
      </c>
    </row>
    <row r="56" spans="1:7" s="94" customFormat="1" ht="15" customHeight="1">
      <c r="A56" s="107"/>
      <c r="B56" s="107" t="s">
        <v>532</v>
      </c>
      <c r="C56" s="108"/>
      <c r="D56" s="108">
        <v>200</v>
      </c>
      <c r="E56" s="108">
        <v>200</v>
      </c>
      <c r="F56" s="108"/>
      <c r="G56" s="110" t="s">
        <v>533</v>
      </c>
    </row>
    <row r="57" spans="1:7" s="94" customFormat="1" ht="15" customHeight="1">
      <c r="A57" s="117" t="s">
        <v>125</v>
      </c>
      <c r="B57" s="117"/>
      <c r="C57" s="118">
        <v>52553.79</v>
      </c>
      <c r="D57" s="118"/>
      <c r="E57" s="118"/>
      <c r="F57" s="118"/>
      <c r="G57" s="118"/>
    </row>
  </sheetData>
  <sheetProtection/>
  <mergeCells count="26">
    <mergeCell ref="A2:G2"/>
    <mergeCell ref="A3:G3"/>
    <mergeCell ref="A4:B4"/>
    <mergeCell ref="D4:F4"/>
    <mergeCell ref="A57:B57"/>
    <mergeCell ref="C57:G57"/>
    <mergeCell ref="A6:A56"/>
    <mergeCell ref="B6:B27"/>
    <mergeCell ref="B29:B32"/>
    <mergeCell ref="B36:B39"/>
    <mergeCell ref="B40:B42"/>
    <mergeCell ref="B43:B46"/>
    <mergeCell ref="B47:B49"/>
    <mergeCell ref="B50:B52"/>
    <mergeCell ref="B53:B54"/>
    <mergeCell ref="C4:C5"/>
    <mergeCell ref="C6:C56"/>
    <mergeCell ref="D6:D27"/>
    <mergeCell ref="D29:D32"/>
    <mergeCell ref="D36:D39"/>
    <mergeCell ref="D40:D42"/>
    <mergeCell ref="D43:D46"/>
    <mergeCell ref="D47:D49"/>
    <mergeCell ref="D50:D52"/>
    <mergeCell ref="D53:D54"/>
    <mergeCell ref="G4:G5"/>
  </mergeCells>
  <printOptions horizontalCentered="1"/>
  <pageMargins left="0.59" right="0.59" top="0.3145833333333333" bottom="0.3145833333333333" header="0.51" footer="0.51"/>
  <pageSetup fitToHeight="1000" fitToWidth="1" horizontalDpi="600" verticalDpi="600" orientation="portrait" paperSize="9" scale="90"/>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P14" sqref="P14"/>
    </sheetView>
  </sheetViews>
  <sheetFormatPr defaultColWidth="9.16015625" defaultRowHeight="12.75" customHeight="1"/>
  <cols>
    <col min="1" max="2" width="7.16015625" style="0" customWidth="1"/>
    <col min="3" max="3" width="10.16015625" style="0" customWidth="1"/>
    <col min="4" max="4" width="18.8320312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5" t="s">
        <v>32</v>
      </c>
    </row>
    <row r="2" spans="1:14" ht="23.25" customHeight="1">
      <c r="A2" s="86" t="s">
        <v>33</v>
      </c>
      <c r="B2" s="86"/>
      <c r="C2" s="86"/>
      <c r="D2" s="86"/>
      <c r="E2" s="86"/>
      <c r="F2" s="86"/>
      <c r="G2" s="86"/>
      <c r="H2" s="86"/>
      <c r="I2" s="86"/>
      <c r="J2" s="86"/>
      <c r="K2" s="86"/>
      <c r="L2" s="86"/>
      <c r="M2" s="86"/>
      <c r="N2" s="86"/>
    </row>
    <row r="3" spans="13:14" ht="26.25" customHeight="1">
      <c r="M3" s="92" t="s">
        <v>45</v>
      </c>
      <c r="N3" s="92"/>
    </row>
    <row r="4" spans="1:14" ht="18" customHeight="1">
      <c r="A4" s="73" t="s">
        <v>534</v>
      </c>
      <c r="B4" s="73"/>
      <c r="C4" s="73"/>
      <c r="D4" s="73" t="s">
        <v>120</v>
      </c>
      <c r="E4" s="69" t="s">
        <v>535</v>
      </c>
      <c r="F4" s="73" t="s">
        <v>536</v>
      </c>
      <c r="G4" s="87" t="s">
        <v>537</v>
      </c>
      <c r="H4" s="81" t="s">
        <v>538</v>
      </c>
      <c r="I4" s="73" t="s">
        <v>539</v>
      </c>
      <c r="J4" s="73" t="s">
        <v>540</v>
      </c>
      <c r="K4" s="73"/>
      <c r="L4" s="82" t="s">
        <v>541</v>
      </c>
      <c r="M4" s="73" t="s">
        <v>542</v>
      </c>
      <c r="N4" s="68" t="s">
        <v>543</v>
      </c>
    </row>
    <row r="5" spans="1:14" ht="18" customHeight="1">
      <c r="A5" s="88" t="s">
        <v>544</v>
      </c>
      <c r="B5" s="88" t="s">
        <v>545</v>
      </c>
      <c r="C5" s="88" t="s">
        <v>546</v>
      </c>
      <c r="D5" s="73"/>
      <c r="E5" s="69"/>
      <c r="F5" s="73"/>
      <c r="G5" s="89"/>
      <c r="H5" s="81"/>
      <c r="I5" s="73"/>
      <c r="J5" s="73" t="s">
        <v>544</v>
      </c>
      <c r="K5" s="73" t="s">
        <v>545</v>
      </c>
      <c r="L5" s="84"/>
      <c r="M5" s="73"/>
      <c r="N5" s="68"/>
    </row>
    <row r="6" spans="1:14" ht="18" customHeight="1">
      <c r="A6" s="88" t="s">
        <v>135</v>
      </c>
      <c r="B6" s="88" t="s">
        <v>135</v>
      </c>
      <c r="C6" s="88" t="s">
        <v>135</v>
      </c>
      <c r="D6" s="76" t="s">
        <v>135</v>
      </c>
      <c r="E6" s="76" t="s">
        <v>135</v>
      </c>
      <c r="F6" s="90" t="s">
        <v>135</v>
      </c>
      <c r="G6" s="76" t="s">
        <v>135</v>
      </c>
      <c r="H6" s="76" t="s">
        <v>135</v>
      </c>
      <c r="I6" s="76" t="s">
        <v>135</v>
      </c>
      <c r="J6" s="73" t="s">
        <v>135</v>
      </c>
      <c r="K6" s="73" t="s">
        <v>135</v>
      </c>
      <c r="L6" s="76" t="s">
        <v>135</v>
      </c>
      <c r="M6" s="76" t="s">
        <v>135</v>
      </c>
      <c r="N6" s="76" t="s">
        <v>135</v>
      </c>
    </row>
    <row r="7" spans="1:14" ht="18" customHeight="1">
      <c r="A7" s="88">
        <v>205</v>
      </c>
      <c r="B7" s="88">
        <v>20501</v>
      </c>
      <c r="C7" s="88">
        <v>2050101</v>
      </c>
      <c r="D7" s="79" t="s">
        <v>547</v>
      </c>
      <c r="E7" s="79" t="s">
        <v>548</v>
      </c>
      <c r="F7" s="79"/>
      <c r="G7" s="79"/>
      <c r="H7" s="79"/>
      <c r="I7" s="79"/>
      <c r="J7" s="73"/>
      <c r="K7" s="73"/>
      <c r="L7" s="79"/>
      <c r="M7" s="93">
        <v>280</v>
      </c>
      <c r="N7" s="79"/>
    </row>
    <row r="8" spans="1:14" ht="18" customHeight="1">
      <c r="A8" s="88">
        <v>205</v>
      </c>
      <c r="B8" s="88">
        <v>20501</v>
      </c>
      <c r="C8" s="88">
        <v>2050101</v>
      </c>
      <c r="D8" s="79" t="s">
        <v>547</v>
      </c>
      <c r="E8" s="79" t="s">
        <v>549</v>
      </c>
      <c r="F8" s="80"/>
      <c r="G8" s="80"/>
      <c r="H8" s="80"/>
      <c r="I8" s="79"/>
      <c r="J8" s="73"/>
      <c r="K8" s="73"/>
      <c r="L8" s="79"/>
      <c r="M8" s="93">
        <v>640</v>
      </c>
      <c r="N8" s="79"/>
    </row>
    <row r="9" spans="1:14" ht="18" customHeight="1">
      <c r="A9" s="88">
        <v>205</v>
      </c>
      <c r="B9" s="88">
        <v>20501</v>
      </c>
      <c r="C9" s="88">
        <v>2050101</v>
      </c>
      <c r="D9" s="79" t="s">
        <v>547</v>
      </c>
      <c r="E9" s="80" t="s">
        <v>550</v>
      </c>
      <c r="F9" s="80"/>
      <c r="G9" s="80"/>
      <c r="H9" s="80"/>
      <c r="I9" s="79"/>
      <c r="J9" s="73"/>
      <c r="K9" s="73"/>
      <c r="L9" s="79"/>
      <c r="M9" s="93">
        <v>180</v>
      </c>
      <c r="N9" s="80"/>
    </row>
    <row r="10" spans="1:14" ht="18" customHeight="1">
      <c r="A10" s="88">
        <v>205</v>
      </c>
      <c r="B10" s="88">
        <v>20501</v>
      </c>
      <c r="C10" s="88">
        <v>2050101</v>
      </c>
      <c r="D10" s="79" t="s">
        <v>547</v>
      </c>
      <c r="E10" s="80" t="s">
        <v>473</v>
      </c>
      <c r="F10" s="80"/>
      <c r="G10" s="80"/>
      <c r="H10" s="79"/>
      <c r="I10" s="79"/>
      <c r="J10" s="73"/>
      <c r="K10" s="73"/>
      <c r="L10" s="79"/>
      <c r="M10" s="93">
        <v>125.43</v>
      </c>
      <c r="N10" s="80"/>
    </row>
    <row r="11" spans="1:14" ht="18" customHeight="1">
      <c r="A11" s="88">
        <v>205</v>
      </c>
      <c r="B11" s="88">
        <v>20501</v>
      </c>
      <c r="C11" s="88">
        <v>2050101</v>
      </c>
      <c r="D11" s="79" t="s">
        <v>547</v>
      </c>
      <c r="E11" s="80" t="s">
        <v>478</v>
      </c>
      <c r="F11" s="80"/>
      <c r="G11" s="80"/>
      <c r="H11" s="79"/>
      <c r="I11" s="79"/>
      <c r="J11" s="73"/>
      <c r="K11" s="73"/>
      <c r="L11" s="79"/>
      <c r="M11" s="93">
        <v>130.4</v>
      </c>
      <c r="N11" s="80"/>
    </row>
    <row r="12" spans="1:14" ht="18" customHeight="1">
      <c r="A12" s="88"/>
      <c r="B12" s="88"/>
      <c r="C12" s="88"/>
      <c r="D12" s="79"/>
      <c r="E12" s="80"/>
      <c r="F12" s="80"/>
      <c r="G12" s="80"/>
      <c r="H12" s="79"/>
      <c r="I12" s="79"/>
      <c r="J12" s="73"/>
      <c r="K12" s="73"/>
      <c r="L12" s="79"/>
      <c r="M12" s="93"/>
      <c r="N12" s="80"/>
    </row>
    <row r="13" spans="1:14" ht="18" customHeight="1">
      <c r="A13" s="88"/>
      <c r="B13" s="88"/>
      <c r="C13" s="88"/>
      <c r="D13" s="79"/>
      <c r="E13" s="80"/>
      <c r="F13" s="80"/>
      <c r="G13" s="80"/>
      <c r="H13" s="79"/>
      <c r="I13" s="79"/>
      <c r="J13" s="73"/>
      <c r="K13" s="73"/>
      <c r="L13" s="79"/>
      <c r="M13" s="93"/>
      <c r="N13" s="79"/>
    </row>
    <row r="14" spans="1:14" ht="18" customHeight="1">
      <c r="A14" s="88"/>
      <c r="B14" s="88"/>
      <c r="C14" s="88"/>
      <c r="D14" s="79"/>
      <c r="E14" s="91" t="s">
        <v>125</v>
      </c>
      <c r="F14" s="80"/>
      <c r="G14" s="80"/>
      <c r="H14" s="79"/>
      <c r="I14" s="80"/>
      <c r="J14" s="73"/>
      <c r="K14" s="73"/>
      <c r="L14" s="80"/>
      <c r="M14" s="93">
        <f>SUM(M7:M13)</f>
        <v>1355.8300000000002</v>
      </c>
      <c r="N14" s="80"/>
    </row>
    <row r="15" ht="12.75" customHeight="1">
      <c r="M15" s="65"/>
    </row>
    <row r="16" ht="12.75" customHeight="1">
      <c r="M16" s="65"/>
    </row>
    <row r="17" ht="12.75" customHeight="1">
      <c r="M17" s="65"/>
    </row>
    <row r="18" ht="12.75" customHeight="1">
      <c r="M18" s="65"/>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02777777777778" right="0.5902777777777778" top="0.3541666666666667" bottom="0.7909722222222222" header="0.5" footer="0.5"/>
  <pageSetup fitToHeight="1000" fitToWidth="1" horizontalDpi="600" verticalDpi="600" orientation="landscape" paperSize="9" scale="8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S40" sqref="S39:S40"/>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5" t="s">
        <v>34</v>
      </c>
      <c r="C1" s="66" t="s">
        <v>34</v>
      </c>
    </row>
    <row r="2" spans="1:29" ht="28.5" customHeight="1">
      <c r="A2" s="67" t="s">
        <v>35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row>
    <row r="3" ht="22.5" customHeight="1">
      <c r="AC3" s="85" t="s">
        <v>45</v>
      </c>
    </row>
    <row r="4" spans="1:29" ht="17.25" customHeight="1">
      <c r="A4" s="68" t="s">
        <v>120</v>
      </c>
      <c r="B4" s="68" t="s">
        <v>121</v>
      </c>
      <c r="C4" s="69" t="s">
        <v>551</v>
      </c>
      <c r="D4" s="70"/>
      <c r="E4" s="70"/>
      <c r="F4" s="70"/>
      <c r="G4" s="70"/>
      <c r="H4" s="70"/>
      <c r="I4" s="70"/>
      <c r="J4" s="70"/>
      <c r="K4" s="81"/>
      <c r="L4" s="69" t="s">
        <v>552</v>
      </c>
      <c r="M4" s="70"/>
      <c r="N4" s="70"/>
      <c r="O4" s="70"/>
      <c r="P4" s="70"/>
      <c r="Q4" s="70"/>
      <c r="R4" s="70"/>
      <c r="S4" s="70"/>
      <c r="T4" s="81"/>
      <c r="U4" s="69" t="s">
        <v>553</v>
      </c>
      <c r="V4" s="70"/>
      <c r="W4" s="70"/>
      <c r="X4" s="70"/>
      <c r="Y4" s="70"/>
      <c r="Z4" s="70"/>
      <c r="AA4" s="70"/>
      <c r="AB4" s="70"/>
      <c r="AC4" s="81"/>
    </row>
    <row r="5" spans="1:29" ht="17.25" customHeight="1">
      <c r="A5" s="68"/>
      <c r="B5" s="68"/>
      <c r="C5" s="71" t="s">
        <v>125</v>
      </c>
      <c r="D5" s="69" t="s">
        <v>554</v>
      </c>
      <c r="E5" s="70"/>
      <c r="F5" s="70"/>
      <c r="G5" s="70"/>
      <c r="H5" s="70"/>
      <c r="I5" s="81"/>
      <c r="J5" s="82" t="s">
        <v>555</v>
      </c>
      <c r="K5" s="82" t="s">
        <v>345</v>
      </c>
      <c r="L5" s="71" t="s">
        <v>125</v>
      </c>
      <c r="M5" s="69" t="s">
        <v>554</v>
      </c>
      <c r="N5" s="70"/>
      <c r="O5" s="70"/>
      <c r="P5" s="70"/>
      <c r="Q5" s="70"/>
      <c r="R5" s="81"/>
      <c r="S5" s="82" t="s">
        <v>555</v>
      </c>
      <c r="T5" s="82" t="s">
        <v>345</v>
      </c>
      <c r="U5" s="71" t="s">
        <v>125</v>
      </c>
      <c r="V5" s="69" t="s">
        <v>554</v>
      </c>
      <c r="W5" s="70"/>
      <c r="X5" s="70"/>
      <c r="Y5" s="70"/>
      <c r="Z5" s="70"/>
      <c r="AA5" s="81"/>
      <c r="AB5" s="82" t="s">
        <v>555</v>
      </c>
      <c r="AC5" s="82" t="s">
        <v>345</v>
      </c>
    </row>
    <row r="6" spans="1:29" ht="23.25" customHeight="1">
      <c r="A6" s="68"/>
      <c r="B6" s="68"/>
      <c r="C6" s="72"/>
      <c r="D6" s="73" t="s">
        <v>133</v>
      </c>
      <c r="E6" s="73" t="s">
        <v>556</v>
      </c>
      <c r="F6" s="73" t="s">
        <v>349</v>
      </c>
      <c r="G6" s="73" t="s">
        <v>557</v>
      </c>
      <c r="H6" s="73"/>
      <c r="I6" s="73"/>
      <c r="J6" s="83"/>
      <c r="K6" s="83"/>
      <c r="L6" s="72"/>
      <c r="M6" s="73" t="s">
        <v>133</v>
      </c>
      <c r="N6" s="73" t="s">
        <v>556</v>
      </c>
      <c r="O6" s="73" t="s">
        <v>349</v>
      </c>
      <c r="P6" s="73" t="s">
        <v>557</v>
      </c>
      <c r="Q6" s="73"/>
      <c r="R6" s="73"/>
      <c r="S6" s="83"/>
      <c r="T6" s="83"/>
      <c r="U6" s="72"/>
      <c r="V6" s="73" t="s">
        <v>133</v>
      </c>
      <c r="W6" s="73" t="s">
        <v>556</v>
      </c>
      <c r="X6" s="73" t="s">
        <v>349</v>
      </c>
      <c r="Y6" s="73" t="s">
        <v>557</v>
      </c>
      <c r="Z6" s="73"/>
      <c r="AA6" s="73"/>
      <c r="AB6" s="83"/>
      <c r="AC6" s="83"/>
    </row>
    <row r="7" spans="1:29" ht="44.25" customHeight="1">
      <c r="A7" s="68"/>
      <c r="B7" s="68"/>
      <c r="C7" s="74"/>
      <c r="D7" s="73"/>
      <c r="E7" s="73"/>
      <c r="F7" s="73"/>
      <c r="G7" s="75" t="s">
        <v>133</v>
      </c>
      <c r="H7" s="75" t="s">
        <v>558</v>
      </c>
      <c r="I7" s="75" t="s">
        <v>559</v>
      </c>
      <c r="J7" s="84"/>
      <c r="K7" s="84"/>
      <c r="L7" s="74"/>
      <c r="M7" s="73"/>
      <c r="N7" s="73"/>
      <c r="O7" s="73"/>
      <c r="P7" s="75" t="s">
        <v>133</v>
      </c>
      <c r="Q7" s="75" t="s">
        <v>558</v>
      </c>
      <c r="R7" s="75" t="s">
        <v>559</v>
      </c>
      <c r="S7" s="84"/>
      <c r="T7" s="84"/>
      <c r="U7" s="74"/>
      <c r="V7" s="73"/>
      <c r="W7" s="73"/>
      <c r="X7" s="73"/>
      <c r="Y7" s="75" t="s">
        <v>133</v>
      </c>
      <c r="Z7" s="75" t="s">
        <v>558</v>
      </c>
      <c r="AA7" s="75" t="s">
        <v>559</v>
      </c>
      <c r="AB7" s="84"/>
      <c r="AC7" s="84"/>
    </row>
    <row r="8" spans="1:29" ht="19.5" customHeight="1">
      <c r="A8" s="76" t="s">
        <v>135</v>
      </c>
      <c r="B8" s="76" t="s">
        <v>135</v>
      </c>
      <c r="C8" s="76">
        <v>1</v>
      </c>
      <c r="D8" s="77">
        <v>2</v>
      </c>
      <c r="E8" s="77">
        <v>3</v>
      </c>
      <c r="F8" s="77">
        <v>4</v>
      </c>
      <c r="G8" s="76">
        <v>5</v>
      </c>
      <c r="H8" s="76">
        <v>6</v>
      </c>
      <c r="I8" s="76">
        <v>7</v>
      </c>
      <c r="J8" s="76">
        <v>8</v>
      </c>
      <c r="K8" s="76">
        <v>9</v>
      </c>
      <c r="L8" s="76">
        <v>10</v>
      </c>
      <c r="M8" s="76">
        <v>11</v>
      </c>
      <c r="N8" s="76">
        <v>12</v>
      </c>
      <c r="O8" s="76">
        <v>13</v>
      </c>
      <c r="P8" s="76">
        <v>14</v>
      </c>
      <c r="Q8" s="76">
        <v>15</v>
      </c>
      <c r="R8" s="76">
        <v>16</v>
      </c>
      <c r="S8" s="76">
        <v>17</v>
      </c>
      <c r="T8" s="76">
        <v>18</v>
      </c>
      <c r="U8" s="76" t="s">
        <v>560</v>
      </c>
      <c r="V8" s="76" t="s">
        <v>561</v>
      </c>
      <c r="W8" s="76" t="s">
        <v>562</v>
      </c>
      <c r="X8" s="76" t="s">
        <v>563</v>
      </c>
      <c r="Y8" s="76" t="s">
        <v>564</v>
      </c>
      <c r="Z8" s="76" t="s">
        <v>565</v>
      </c>
      <c r="AA8" s="76" t="s">
        <v>566</v>
      </c>
      <c r="AB8" s="76" t="s">
        <v>567</v>
      </c>
      <c r="AC8" s="76" t="s">
        <v>568</v>
      </c>
    </row>
    <row r="9" spans="1:29" s="4" customFormat="1" ht="15" customHeight="1">
      <c r="A9" s="78"/>
      <c r="B9" s="78" t="s">
        <v>136</v>
      </c>
      <c r="C9" s="76">
        <f>D9+J9+K9</f>
        <v>6.5</v>
      </c>
      <c r="D9" s="77">
        <f>SUM(E9:G9)</f>
        <v>6.5</v>
      </c>
      <c r="E9" s="77"/>
      <c r="F9" s="77">
        <v>0.5</v>
      </c>
      <c r="G9" s="76">
        <f>H9+I9</f>
        <v>6</v>
      </c>
      <c r="H9" s="76"/>
      <c r="I9" s="76">
        <v>6</v>
      </c>
      <c r="J9" s="76"/>
      <c r="K9" s="76"/>
      <c r="L9" s="76">
        <f>M9+S9+T9</f>
        <v>1400.5</v>
      </c>
      <c r="M9" s="76">
        <f>SUM(N9:P9)</f>
        <v>0.5</v>
      </c>
      <c r="N9" s="76"/>
      <c r="O9" s="76">
        <v>0.5</v>
      </c>
      <c r="P9" s="76"/>
      <c r="Q9" s="76"/>
      <c r="R9" s="76"/>
      <c r="S9" s="76"/>
      <c r="T9" s="76">
        <v>1400</v>
      </c>
      <c r="U9" s="76">
        <f aca="true" t="shared" si="0" ref="U9:AC9">L9-C9</f>
        <v>1394</v>
      </c>
      <c r="V9" s="76">
        <f t="shared" si="0"/>
        <v>-6</v>
      </c>
      <c r="W9" s="76">
        <f t="shared" si="0"/>
        <v>0</v>
      </c>
      <c r="X9" s="76">
        <f t="shared" si="0"/>
        <v>0</v>
      </c>
      <c r="Y9" s="76">
        <f t="shared" si="0"/>
        <v>-6</v>
      </c>
      <c r="Z9" s="76">
        <f t="shared" si="0"/>
        <v>0</v>
      </c>
      <c r="AA9" s="76">
        <f t="shared" si="0"/>
        <v>-6</v>
      </c>
      <c r="AB9" s="76">
        <f t="shared" si="0"/>
        <v>0</v>
      </c>
      <c r="AC9" s="76">
        <f t="shared" si="0"/>
        <v>1400</v>
      </c>
    </row>
    <row r="10" spans="1:29" ht="15" customHeight="1">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row>
    <row r="11" spans="1:29" ht="15" customHeight="1">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row>
    <row r="12" spans="1:29" ht="15"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row>
    <row r="13" spans="1:29" ht="15" customHeight="1">
      <c r="A13" s="80"/>
      <c r="B13" s="79"/>
      <c r="C13" s="80"/>
      <c r="D13" s="79"/>
      <c r="E13" s="79"/>
      <c r="F13" s="79"/>
      <c r="G13" s="79"/>
      <c r="H13" s="79"/>
      <c r="I13" s="79"/>
      <c r="J13" s="79"/>
      <c r="K13" s="79"/>
      <c r="L13" s="80"/>
      <c r="M13" s="79"/>
      <c r="N13" s="79"/>
      <c r="O13" s="79"/>
      <c r="P13" s="79"/>
      <c r="Q13" s="79"/>
      <c r="R13" s="79"/>
      <c r="S13" s="79"/>
      <c r="T13" s="79"/>
      <c r="U13" s="80"/>
      <c r="V13" s="79"/>
      <c r="W13" s="79"/>
      <c r="X13" s="79"/>
      <c r="Y13" s="79"/>
      <c r="Z13" s="79"/>
      <c r="AA13" s="79"/>
      <c r="AB13" s="79"/>
      <c r="AC13" s="79"/>
    </row>
    <row r="14" spans="1:29" ht="15" customHeight="1">
      <c r="A14" s="80"/>
      <c r="B14" s="79"/>
      <c r="C14" s="79"/>
      <c r="D14" s="80"/>
      <c r="E14" s="79"/>
      <c r="F14" s="79"/>
      <c r="G14" s="79"/>
      <c r="H14" s="79"/>
      <c r="I14" s="79"/>
      <c r="J14" s="79"/>
      <c r="K14" s="79"/>
      <c r="L14" s="79"/>
      <c r="M14" s="80"/>
      <c r="N14" s="79"/>
      <c r="O14" s="79"/>
      <c r="P14" s="79"/>
      <c r="Q14" s="79"/>
      <c r="R14" s="79"/>
      <c r="S14" s="79"/>
      <c r="T14" s="79"/>
      <c r="U14" s="79"/>
      <c r="V14" s="80"/>
      <c r="W14" s="79"/>
      <c r="X14" s="79"/>
      <c r="Y14" s="79"/>
      <c r="Z14" s="79"/>
      <c r="AA14" s="79"/>
      <c r="AB14" s="79"/>
      <c r="AC14" s="79"/>
    </row>
    <row r="15" spans="1:29" ht="15" customHeight="1">
      <c r="A15" s="80"/>
      <c r="B15" s="80"/>
      <c r="C15" s="80"/>
      <c r="D15" s="80"/>
      <c r="E15" s="79"/>
      <c r="F15" s="79"/>
      <c r="G15" s="79"/>
      <c r="H15" s="79"/>
      <c r="I15" s="79"/>
      <c r="J15" s="79"/>
      <c r="K15" s="79"/>
      <c r="L15" s="80"/>
      <c r="M15" s="80"/>
      <c r="N15" s="79"/>
      <c r="O15" s="79"/>
      <c r="P15" s="79"/>
      <c r="Q15" s="79"/>
      <c r="R15" s="79"/>
      <c r="S15" s="79"/>
      <c r="T15" s="79"/>
      <c r="U15" s="80"/>
      <c r="V15" s="80"/>
      <c r="W15" s="79"/>
      <c r="X15" s="79"/>
      <c r="Y15" s="79"/>
      <c r="Z15" s="79"/>
      <c r="AA15" s="79"/>
      <c r="AB15" s="79"/>
      <c r="AC15" s="79"/>
    </row>
    <row r="16" spans="1:29" ht="15" customHeight="1">
      <c r="A16" s="80"/>
      <c r="B16" s="80"/>
      <c r="C16" s="80"/>
      <c r="D16" s="80"/>
      <c r="E16" s="80"/>
      <c r="F16" s="79"/>
      <c r="G16" s="79"/>
      <c r="H16" s="79"/>
      <c r="I16" s="79"/>
      <c r="J16" s="79"/>
      <c r="K16" s="79"/>
      <c r="L16" s="80"/>
      <c r="M16" s="80"/>
      <c r="N16" s="80"/>
      <c r="O16" s="79"/>
      <c r="P16" s="79"/>
      <c r="Q16" s="79"/>
      <c r="R16" s="79"/>
      <c r="S16" s="79"/>
      <c r="T16" s="79"/>
      <c r="U16" s="80"/>
      <c r="V16" s="80"/>
      <c r="W16" s="80"/>
      <c r="X16" s="79"/>
      <c r="Y16" s="79"/>
      <c r="Z16" s="79"/>
      <c r="AA16" s="79"/>
      <c r="AB16" s="79"/>
      <c r="AC16" s="79"/>
    </row>
    <row r="17" spans="6:11" ht="12.75" customHeight="1">
      <c r="F17" s="65"/>
      <c r="G17" s="65"/>
      <c r="H17" s="65"/>
      <c r="I17" s="65"/>
      <c r="J17" s="65"/>
      <c r="K17" s="65"/>
    </row>
    <row r="18" spans="7:11" ht="12.75" customHeight="1">
      <c r="G18" s="65"/>
      <c r="H18" s="65"/>
      <c r="K18" s="65"/>
    </row>
    <row r="19" spans="8:11" ht="12.75" customHeight="1">
      <c r="H19" s="65"/>
      <c r="K19" s="65"/>
    </row>
    <row r="20" spans="8:11" ht="12.75" customHeight="1">
      <c r="H20" s="65"/>
      <c r="K20" s="65"/>
    </row>
    <row r="21" spans="9:11" ht="12.75" customHeight="1">
      <c r="I21" s="65"/>
      <c r="K21" s="65"/>
    </row>
    <row r="22" spans="9:10" ht="12.75" customHeight="1">
      <c r="I22" s="65"/>
      <c r="J22" s="6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J11" sqref="J11"/>
    </sheetView>
  </sheetViews>
  <sheetFormatPr defaultColWidth="12" defaultRowHeight="11.25"/>
  <cols>
    <col min="1" max="2" width="8.16015625" style="17" customWidth="1"/>
    <col min="3" max="3" width="16.5" style="17" customWidth="1"/>
    <col min="4" max="4" width="32.5" style="17" customWidth="1"/>
    <col min="5" max="5" width="26.16015625" style="17" customWidth="1"/>
    <col min="6" max="6" width="16.5" style="17" customWidth="1"/>
    <col min="7" max="7" width="16.83203125" style="17" customWidth="1"/>
    <col min="8" max="8" width="16.5" style="17" customWidth="1"/>
    <col min="9" max="9" width="26.16015625" style="17" customWidth="1"/>
    <col min="10" max="16384" width="12" style="17" customWidth="1"/>
  </cols>
  <sheetData>
    <row r="1" spans="1:4" ht="16.5" customHeight="1">
      <c r="A1" s="18" t="s">
        <v>569</v>
      </c>
      <c r="B1" s="19"/>
      <c r="C1" s="19"/>
      <c r="D1" s="19"/>
    </row>
    <row r="2" spans="1:9" ht="33.75" customHeight="1">
      <c r="A2" s="20" t="s">
        <v>37</v>
      </c>
      <c r="B2" s="20"/>
      <c r="C2" s="20"/>
      <c r="D2" s="20"/>
      <c r="E2" s="20"/>
      <c r="F2" s="20"/>
      <c r="G2" s="20"/>
      <c r="H2" s="20"/>
      <c r="I2" s="20"/>
    </row>
    <row r="3" spans="1:9" ht="14.25" customHeight="1">
      <c r="A3" s="21"/>
      <c r="B3" s="21"/>
      <c r="C3" s="21"/>
      <c r="D3" s="21"/>
      <c r="E3" s="21"/>
      <c r="F3" s="21"/>
      <c r="G3" s="21"/>
      <c r="H3" s="21"/>
      <c r="I3" s="21"/>
    </row>
    <row r="4" spans="1:4" ht="21.75" customHeight="1">
      <c r="A4" s="22"/>
      <c r="B4" s="23"/>
      <c r="C4" s="24"/>
      <c r="D4" s="24"/>
    </row>
    <row r="5" spans="1:9" ht="21.75" customHeight="1">
      <c r="A5" s="25" t="s">
        <v>570</v>
      </c>
      <c r="B5" s="26"/>
      <c r="C5" s="26"/>
      <c r="D5" s="27"/>
      <c r="E5" s="27"/>
      <c r="F5" s="27"/>
      <c r="G5" s="27"/>
      <c r="H5" s="27"/>
      <c r="I5" s="27"/>
    </row>
    <row r="6" spans="1:9" ht="21.75" customHeight="1">
      <c r="A6" s="28" t="s">
        <v>571</v>
      </c>
      <c r="B6" s="29"/>
      <c r="C6" s="29"/>
      <c r="D6" s="30"/>
      <c r="E6" s="30"/>
      <c r="F6" s="28" t="s">
        <v>572</v>
      </c>
      <c r="G6" s="31"/>
      <c r="H6" s="27"/>
      <c r="I6" s="27"/>
    </row>
    <row r="7" spans="1:9" ht="21.75" customHeight="1">
      <c r="A7" s="32" t="s">
        <v>573</v>
      </c>
      <c r="B7" s="33"/>
      <c r="C7" s="34"/>
      <c r="D7" s="35" t="s">
        <v>574</v>
      </c>
      <c r="E7" s="35"/>
      <c r="F7" s="36" t="s">
        <v>575</v>
      </c>
      <c r="G7" s="37"/>
      <c r="H7" s="38"/>
      <c r="I7" s="54"/>
    </row>
    <row r="8" spans="1:9" ht="21.75" customHeight="1">
      <c r="A8" s="39"/>
      <c r="B8" s="40"/>
      <c r="C8" s="41"/>
      <c r="D8" s="35" t="s">
        <v>576</v>
      </c>
      <c r="E8" s="35"/>
      <c r="F8" s="36" t="s">
        <v>576</v>
      </c>
      <c r="G8" s="37"/>
      <c r="H8" s="38"/>
      <c r="I8" s="54"/>
    </row>
    <row r="9" spans="1:9" ht="21.75" customHeight="1">
      <c r="A9" s="42"/>
      <c r="B9" s="43"/>
      <c r="C9" s="44"/>
      <c r="D9" s="35" t="s">
        <v>577</v>
      </c>
      <c r="E9" s="35"/>
      <c r="F9" s="36" t="s">
        <v>578</v>
      </c>
      <c r="G9" s="37"/>
      <c r="H9" s="38"/>
      <c r="I9" s="54"/>
    </row>
    <row r="10" spans="1:9" ht="21.75" customHeight="1">
      <c r="A10" s="27" t="s">
        <v>579</v>
      </c>
      <c r="B10" s="30" t="s">
        <v>580</v>
      </c>
      <c r="C10" s="30"/>
      <c r="D10" s="30"/>
      <c r="E10" s="30"/>
      <c r="F10" s="28" t="s">
        <v>581</v>
      </c>
      <c r="G10" s="29"/>
      <c r="H10" s="29"/>
      <c r="I10" s="31"/>
    </row>
    <row r="11" spans="1:9" ht="100.5" customHeight="1">
      <c r="A11" s="45"/>
      <c r="B11" s="46" t="s">
        <v>582</v>
      </c>
      <c r="C11" s="46"/>
      <c r="D11" s="46"/>
      <c r="E11" s="46"/>
      <c r="F11" s="47" t="s">
        <v>582</v>
      </c>
      <c r="G11" s="48"/>
      <c r="H11" s="49"/>
      <c r="I11" s="55"/>
    </row>
    <row r="12" spans="1:9" ht="24">
      <c r="A12" s="30" t="s">
        <v>583</v>
      </c>
      <c r="B12" s="50" t="s">
        <v>584</v>
      </c>
      <c r="C12" s="30" t="s">
        <v>585</v>
      </c>
      <c r="D12" s="30" t="s">
        <v>586</v>
      </c>
      <c r="E12" s="30" t="s">
        <v>587</v>
      </c>
      <c r="F12" s="30" t="s">
        <v>585</v>
      </c>
      <c r="G12" s="30" t="s">
        <v>586</v>
      </c>
      <c r="H12" s="30"/>
      <c r="I12" s="30" t="s">
        <v>587</v>
      </c>
    </row>
    <row r="13" spans="1:9" ht="21.75" customHeight="1">
      <c r="A13" s="30"/>
      <c r="B13" s="30" t="s">
        <v>588</v>
      </c>
      <c r="C13" s="30" t="s">
        <v>589</v>
      </c>
      <c r="D13" s="35" t="s">
        <v>590</v>
      </c>
      <c r="E13" s="51"/>
      <c r="F13" s="30" t="s">
        <v>589</v>
      </c>
      <c r="G13" s="52" t="s">
        <v>590</v>
      </c>
      <c r="H13" s="52"/>
      <c r="I13" s="51"/>
    </row>
    <row r="14" spans="1:9" ht="21.75" customHeight="1">
      <c r="A14" s="30"/>
      <c r="B14" s="27"/>
      <c r="C14" s="30"/>
      <c r="D14" s="35" t="s">
        <v>591</v>
      </c>
      <c r="E14" s="51"/>
      <c r="F14" s="30"/>
      <c r="G14" s="52" t="s">
        <v>591</v>
      </c>
      <c r="H14" s="52"/>
      <c r="I14" s="51"/>
    </row>
    <row r="15" spans="1:9" ht="21.75" customHeight="1">
      <c r="A15" s="30"/>
      <c r="B15" s="27"/>
      <c r="C15" s="30"/>
      <c r="D15" s="35" t="s">
        <v>592</v>
      </c>
      <c r="E15" s="51"/>
      <c r="F15" s="30"/>
      <c r="G15" s="52" t="s">
        <v>592</v>
      </c>
      <c r="H15" s="52"/>
      <c r="I15" s="51"/>
    </row>
    <row r="16" spans="1:9" ht="21.75" customHeight="1">
      <c r="A16" s="30"/>
      <c r="B16" s="27"/>
      <c r="C16" s="30" t="s">
        <v>593</v>
      </c>
      <c r="D16" s="35" t="s">
        <v>590</v>
      </c>
      <c r="E16" s="51"/>
      <c r="F16" s="30" t="s">
        <v>593</v>
      </c>
      <c r="G16" s="52" t="s">
        <v>590</v>
      </c>
      <c r="H16" s="52"/>
      <c r="I16" s="51"/>
    </row>
    <row r="17" spans="1:9" ht="21.75" customHeight="1">
      <c r="A17" s="30"/>
      <c r="B17" s="27"/>
      <c r="C17" s="30"/>
      <c r="D17" s="35" t="s">
        <v>591</v>
      </c>
      <c r="E17" s="51"/>
      <c r="F17" s="30"/>
      <c r="G17" s="52" t="s">
        <v>591</v>
      </c>
      <c r="H17" s="52"/>
      <c r="I17" s="51"/>
    </row>
    <row r="18" spans="1:9" ht="21.75" customHeight="1">
      <c r="A18" s="30"/>
      <c r="B18" s="27"/>
      <c r="C18" s="30"/>
      <c r="D18" s="35" t="s">
        <v>592</v>
      </c>
      <c r="E18" s="51"/>
      <c r="F18" s="30"/>
      <c r="G18" s="52" t="s">
        <v>592</v>
      </c>
      <c r="H18" s="52"/>
      <c r="I18" s="51"/>
    </row>
    <row r="19" spans="1:9" ht="21.75" customHeight="1">
      <c r="A19" s="30"/>
      <c r="B19" s="27"/>
      <c r="C19" s="30" t="s">
        <v>594</v>
      </c>
      <c r="D19" s="35" t="s">
        <v>590</v>
      </c>
      <c r="E19" s="51"/>
      <c r="F19" s="30" t="s">
        <v>594</v>
      </c>
      <c r="G19" s="52" t="s">
        <v>590</v>
      </c>
      <c r="H19" s="52"/>
      <c r="I19" s="51"/>
    </row>
    <row r="20" spans="1:9" ht="21.75" customHeight="1">
      <c r="A20" s="30"/>
      <c r="B20" s="27"/>
      <c r="C20" s="30"/>
      <c r="D20" s="35" t="s">
        <v>591</v>
      </c>
      <c r="E20" s="51"/>
      <c r="F20" s="30"/>
      <c r="G20" s="52" t="s">
        <v>591</v>
      </c>
      <c r="H20" s="52"/>
      <c r="I20" s="51"/>
    </row>
    <row r="21" spans="1:9" ht="21.75" customHeight="1">
      <c r="A21" s="30"/>
      <c r="B21" s="27"/>
      <c r="C21" s="30"/>
      <c r="D21" s="35" t="s">
        <v>592</v>
      </c>
      <c r="E21" s="51"/>
      <c r="F21" s="30"/>
      <c r="G21" s="52" t="s">
        <v>592</v>
      </c>
      <c r="H21" s="52"/>
      <c r="I21" s="51"/>
    </row>
    <row r="22" spans="1:9" ht="21.75" customHeight="1">
      <c r="A22" s="30"/>
      <c r="B22" s="27"/>
      <c r="C22" s="30" t="s">
        <v>595</v>
      </c>
      <c r="D22" s="35" t="s">
        <v>590</v>
      </c>
      <c r="E22" s="51"/>
      <c r="F22" s="30" t="s">
        <v>595</v>
      </c>
      <c r="G22" s="52" t="s">
        <v>590</v>
      </c>
      <c r="H22" s="52"/>
      <c r="I22" s="51"/>
    </row>
    <row r="23" spans="1:9" ht="21.75" customHeight="1">
      <c r="A23" s="30"/>
      <c r="B23" s="27"/>
      <c r="C23" s="30"/>
      <c r="D23" s="35" t="s">
        <v>591</v>
      </c>
      <c r="E23" s="51"/>
      <c r="F23" s="30"/>
      <c r="G23" s="52" t="s">
        <v>591</v>
      </c>
      <c r="H23" s="52"/>
      <c r="I23" s="51"/>
    </row>
    <row r="24" spans="1:9" ht="21.75" customHeight="1">
      <c r="A24" s="30"/>
      <c r="B24" s="27"/>
      <c r="C24" s="30"/>
      <c r="D24" s="35" t="s">
        <v>592</v>
      </c>
      <c r="E24" s="51"/>
      <c r="F24" s="30"/>
      <c r="G24" s="52" t="s">
        <v>592</v>
      </c>
      <c r="H24" s="52"/>
      <c r="I24" s="51"/>
    </row>
    <row r="25" spans="1:9" ht="21.75" customHeight="1">
      <c r="A25" s="30"/>
      <c r="B25" s="27"/>
      <c r="C25" s="30" t="s">
        <v>596</v>
      </c>
      <c r="D25" s="51"/>
      <c r="E25" s="30"/>
      <c r="F25" s="30" t="s">
        <v>596</v>
      </c>
      <c r="G25" s="52"/>
      <c r="H25" s="52"/>
      <c r="I25" s="51"/>
    </row>
    <row r="26" spans="1:9" ht="21.75" customHeight="1">
      <c r="A26" s="30"/>
      <c r="B26" s="30" t="s">
        <v>597</v>
      </c>
      <c r="C26" s="30" t="s">
        <v>598</v>
      </c>
      <c r="D26" s="35" t="s">
        <v>590</v>
      </c>
      <c r="E26" s="51"/>
      <c r="F26" s="30" t="s">
        <v>598</v>
      </c>
      <c r="G26" s="52" t="s">
        <v>590</v>
      </c>
      <c r="H26" s="52"/>
      <c r="I26" s="51"/>
    </row>
    <row r="27" spans="1:9" ht="21.75" customHeight="1">
      <c r="A27" s="30"/>
      <c r="B27" s="27"/>
      <c r="C27" s="30"/>
      <c r="D27" s="35" t="s">
        <v>591</v>
      </c>
      <c r="E27" s="51"/>
      <c r="F27" s="30"/>
      <c r="G27" s="52" t="s">
        <v>591</v>
      </c>
      <c r="H27" s="52"/>
      <c r="I27" s="51"/>
    </row>
    <row r="28" spans="1:9" ht="21.75" customHeight="1">
      <c r="A28" s="30"/>
      <c r="B28" s="27"/>
      <c r="C28" s="30"/>
      <c r="D28" s="35" t="s">
        <v>592</v>
      </c>
      <c r="E28" s="51"/>
      <c r="F28" s="30"/>
      <c r="G28" s="52" t="s">
        <v>592</v>
      </c>
      <c r="H28" s="52"/>
      <c r="I28" s="51"/>
    </row>
    <row r="29" spans="1:9" ht="21.75" customHeight="1">
      <c r="A29" s="30"/>
      <c r="B29" s="27"/>
      <c r="C29" s="30" t="s">
        <v>599</v>
      </c>
      <c r="D29" s="35" t="s">
        <v>590</v>
      </c>
      <c r="E29" s="51"/>
      <c r="F29" s="30" t="s">
        <v>599</v>
      </c>
      <c r="G29" s="52" t="s">
        <v>590</v>
      </c>
      <c r="H29" s="52"/>
      <c r="I29" s="51"/>
    </row>
    <row r="30" spans="1:9" ht="21.75" customHeight="1">
      <c r="A30" s="30"/>
      <c r="B30" s="27"/>
      <c r="C30" s="30"/>
      <c r="D30" s="35" t="s">
        <v>591</v>
      </c>
      <c r="E30" s="51"/>
      <c r="F30" s="30"/>
      <c r="G30" s="52" t="s">
        <v>591</v>
      </c>
      <c r="H30" s="52"/>
      <c r="I30" s="51"/>
    </row>
    <row r="31" spans="1:9" ht="21.75" customHeight="1">
      <c r="A31" s="30"/>
      <c r="B31" s="27"/>
      <c r="C31" s="30"/>
      <c r="D31" s="35" t="s">
        <v>592</v>
      </c>
      <c r="E31" s="51"/>
      <c r="F31" s="30"/>
      <c r="G31" s="52" t="s">
        <v>592</v>
      </c>
      <c r="H31" s="52"/>
      <c r="I31" s="51"/>
    </row>
    <row r="32" spans="1:9" ht="21.75" customHeight="1">
      <c r="A32" s="30"/>
      <c r="B32" s="27"/>
      <c r="C32" s="30" t="s">
        <v>600</v>
      </c>
      <c r="D32" s="35" t="s">
        <v>590</v>
      </c>
      <c r="E32" s="51"/>
      <c r="F32" s="30" t="s">
        <v>600</v>
      </c>
      <c r="G32" s="52" t="s">
        <v>590</v>
      </c>
      <c r="H32" s="52"/>
      <c r="I32" s="51"/>
    </row>
    <row r="33" spans="1:9" ht="21.75" customHeight="1">
      <c r="A33" s="30"/>
      <c r="B33" s="27"/>
      <c r="C33" s="30"/>
      <c r="D33" s="35" t="s">
        <v>591</v>
      </c>
      <c r="E33" s="51"/>
      <c r="F33" s="30"/>
      <c r="G33" s="52" t="s">
        <v>591</v>
      </c>
      <c r="H33" s="52"/>
      <c r="I33" s="51"/>
    </row>
    <row r="34" spans="1:9" ht="21.75" customHeight="1">
      <c r="A34" s="30"/>
      <c r="B34" s="27"/>
      <c r="C34" s="30"/>
      <c r="D34" s="35" t="s">
        <v>592</v>
      </c>
      <c r="E34" s="51"/>
      <c r="F34" s="30"/>
      <c r="G34" s="52" t="s">
        <v>592</v>
      </c>
      <c r="H34" s="52"/>
      <c r="I34" s="51"/>
    </row>
    <row r="35" spans="1:9" ht="21.75" customHeight="1">
      <c r="A35" s="30"/>
      <c r="B35" s="27"/>
      <c r="C35" s="30" t="s">
        <v>601</v>
      </c>
      <c r="D35" s="35" t="s">
        <v>590</v>
      </c>
      <c r="E35" s="51"/>
      <c r="F35" s="30" t="s">
        <v>601</v>
      </c>
      <c r="G35" s="52" t="s">
        <v>590</v>
      </c>
      <c r="H35" s="52"/>
      <c r="I35" s="51"/>
    </row>
    <row r="36" spans="1:9" ht="21.75" customHeight="1">
      <c r="A36" s="30"/>
      <c r="B36" s="27"/>
      <c r="C36" s="30"/>
      <c r="D36" s="35" t="s">
        <v>591</v>
      </c>
      <c r="E36" s="51"/>
      <c r="F36" s="30"/>
      <c r="G36" s="52" t="s">
        <v>591</v>
      </c>
      <c r="H36" s="52"/>
      <c r="I36" s="51"/>
    </row>
    <row r="37" spans="1:9" ht="21.75" customHeight="1">
      <c r="A37" s="30"/>
      <c r="B37" s="27"/>
      <c r="C37" s="30"/>
      <c r="D37" s="35" t="s">
        <v>592</v>
      </c>
      <c r="E37" s="51"/>
      <c r="F37" s="30"/>
      <c r="G37" s="52" t="s">
        <v>592</v>
      </c>
      <c r="H37" s="52"/>
      <c r="I37" s="51"/>
    </row>
    <row r="38" spans="1:9" ht="21.75" customHeight="1">
      <c r="A38" s="30"/>
      <c r="B38" s="27"/>
      <c r="C38" s="30" t="s">
        <v>596</v>
      </c>
      <c r="D38" s="51"/>
      <c r="E38" s="51"/>
      <c r="F38" s="30" t="s">
        <v>596</v>
      </c>
      <c r="G38" s="52"/>
      <c r="H38" s="52"/>
      <c r="I38" s="51"/>
    </row>
    <row r="39" spans="1:9" ht="21.75" customHeight="1">
      <c r="A39" s="30"/>
      <c r="B39" s="30" t="s">
        <v>602</v>
      </c>
      <c r="C39" s="30" t="s">
        <v>603</v>
      </c>
      <c r="D39" s="35" t="s">
        <v>590</v>
      </c>
      <c r="E39" s="27"/>
      <c r="F39" s="30" t="s">
        <v>603</v>
      </c>
      <c r="G39" s="52" t="s">
        <v>590</v>
      </c>
      <c r="H39" s="52"/>
      <c r="I39" s="51"/>
    </row>
    <row r="40" spans="1:9" ht="21.75" customHeight="1">
      <c r="A40" s="30"/>
      <c r="B40" s="30"/>
      <c r="C40" s="30"/>
      <c r="D40" s="35" t="s">
        <v>591</v>
      </c>
      <c r="E40" s="30"/>
      <c r="F40" s="30"/>
      <c r="G40" s="52" t="s">
        <v>591</v>
      </c>
      <c r="H40" s="52"/>
      <c r="I40" s="51"/>
    </row>
    <row r="41" spans="1:9" ht="21.75" customHeight="1">
      <c r="A41" s="30"/>
      <c r="B41" s="30"/>
      <c r="C41" s="30"/>
      <c r="D41" s="35" t="s">
        <v>592</v>
      </c>
      <c r="E41" s="30"/>
      <c r="F41" s="30"/>
      <c r="G41" s="52" t="s">
        <v>592</v>
      </c>
      <c r="H41" s="52"/>
      <c r="I41" s="51"/>
    </row>
    <row r="42" spans="1:9" ht="21.75" customHeight="1">
      <c r="A42" s="30"/>
      <c r="B42" s="30"/>
      <c r="C42" s="30" t="s">
        <v>596</v>
      </c>
      <c r="D42" s="51"/>
      <c r="E42" s="30"/>
      <c r="F42" s="30" t="s">
        <v>596</v>
      </c>
      <c r="G42" s="52"/>
      <c r="H42" s="52"/>
      <c r="I42" s="51"/>
    </row>
    <row r="43" spans="1:9" ht="21" customHeight="1">
      <c r="A43" s="53" t="s">
        <v>604</v>
      </c>
      <c r="B43" s="53"/>
      <c r="C43" s="53"/>
      <c r="D43" s="53"/>
      <c r="E43" s="53"/>
      <c r="F43" s="53"/>
      <c r="G43" s="53"/>
      <c r="H43" s="53"/>
      <c r="I43" s="5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K12" sqref="K12"/>
    </sheetView>
  </sheetViews>
  <sheetFormatPr defaultColWidth="12" defaultRowHeight="11.25"/>
  <cols>
    <col min="1" max="1" width="12" style="17" customWidth="1"/>
    <col min="2" max="3" width="16.33203125" style="17" customWidth="1"/>
    <col min="4" max="4" width="9.33203125" style="17" customWidth="1"/>
    <col min="5" max="5" width="42" style="17" customWidth="1"/>
    <col min="6" max="8" width="18" style="17" customWidth="1"/>
    <col min="9" max="16384" width="12" style="17" customWidth="1"/>
  </cols>
  <sheetData>
    <row r="1" spans="1:4" s="56" customFormat="1" ht="16.5" customHeight="1">
      <c r="A1" s="18" t="s">
        <v>39</v>
      </c>
      <c r="B1" s="58"/>
      <c r="C1" s="58"/>
      <c r="D1" s="58"/>
    </row>
    <row r="2" spans="1:8" ht="23.25" customHeight="1">
      <c r="A2" s="20" t="s">
        <v>40</v>
      </c>
      <c r="B2" s="20"/>
      <c r="C2" s="20"/>
      <c r="D2" s="20"/>
      <c r="E2" s="20"/>
      <c r="F2" s="20"/>
      <c r="G2" s="20"/>
      <c r="H2" s="20"/>
    </row>
    <row r="3" spans="1:8" ht="18" customHeight="1">
      <c r="A3" s="21"/>
      <c r="B3" s="21"/>
      <c r="C3" s="21"/>
      <c r="D3" s="21"/>
      <c r="E3" s="21"/>
      <c r="F3" s="21"/>
      <c r="G3" s="21"/>
      <c r="H3" s="21"/>
    </row>
    <row r="4" spans="1:4" s="56" customFormat="1" ht="17.25" customHeight="1">
      <c r="A4" s="18"/>
      <c r="B4" s="18"/>
      <c r="C4" s="18"/>
      <c r="D4" s="18"/>
    </row>
    <row r="5" spans="1:8" ht="21.75" customHeight="1">
      <c r="A5" s="30" t="s">
        <v>605</v>
      </c>
      <c r="B5" s="30"/>
      <c r="C5" s="30"/>
      <c r="D5" s="30"/>
      <c r="E5" s="30"/>
      <c r="F5" s="30"/>
      <c r="G5" s="30"/>
      <c r="H5" s="30"/>
    </row>
    <row r="6" spans="1:8" ht="21.75" customHeight="1">
      <c r="A6" s="30" t="s">
        <v>606</v>
      </c>
      <c r="B6" s="30" t="s">
        <v>607</v>
      </c>
      <c r="C6" s="30"/>
      <c r="D6" s="27" t="s">
        <v>608</v>
      </c>
      <c r="E6" s="27"/>
      <c r="F6" s="27" t="s">
        <v>609</v>
      </c>
      <c r="G6" s="27"/>
      <c r="H6" s="27"/>
    </row>
    <row r="7" spans="1:8" ht="21.75" customHeight="1">
      <c r="A7" s="30"/>
      <c r="B7" s="30"/>
      <c r="C7" s="30"/>
      <c r="D7" s="27"/>
      <c r="E7" s="27"/>
      <c r="F7" s="27" t="s">
        <v>610</v>
      </c>
      <c r="G7" s="27" t="s">
        <v>611</v>
      </c>
      <c r="H7" s="27" t="s">
        <v>612</v>
      </c>
    </row>
    <row r="8" spans="1:8" ht="21.75" customHeight="1">
      <c r="A8" s="30"/>
      <c r="B8" s="30" t="s">
        <v>613</v>
      </c>
      <c r="C8" s="30"/>
      <c r="D8" s="30"/>
      <c r="E8" s="30"/>
      <c r="F8" s="51"/>
      <c r="G8" s="51"/>
      <c r="H8" s="51"/>
    </row>
    <row r="9" spans="1:8" ht="21.75" customHeight="1">
      <c r="A9" s="30"/>
      <c r="B9" s="30" t="s">
        <v>614</v>
      </c>
      <c r="C9" s="30"/>
      <c r="D9" s="30"/>
      <c r="E9" s="30"/>
      <c r="F9" s="51"/>
      <c r="G9" s="51"/>
      <c r="H9" s="51"/>
    </row>
    <row r="10" spans="1:8" ht="21.75" customHeight="1">
      <c r="A10" s="30"/>
      <c r="B10" s="30" t="s">
        <v>615</v>
      </c>
      <c r="C10" s="30"/>
      <c r="D10" s="30"/>
      <c r="E10" s="30"/>
      <c r="F10" s="51"/>
      <c r="G10" s="51"/>
      <c r="H10" s="51"/>
    </row>
    <row r="11" spans="1:8" ht="21.75" customHeight="1">
      <c r="A11" s="30"/>
      <c r="B11" s="30" t="s">
        <v>596</v>
      </c>
      <c r="C11" s="30"/>
      <c r="D11" s="30"/>
      <c r="E11" s="30"/>
      <c r="F11" s="51"/>
      <c r="G11" s="51"/>
      <c r="H11" s="51"/>
    </row>
    <row r="12" spans="1:8" ht="21.75" customHeight="1">
      <c r="A12" s="30"/>
      <c r="B12" s="30" t="s">
        <v>616</v>
      </c>
      <c r="C12" s="30"/>
      <c r="D12" s="30"/>
      <c r="E12" s="27"/>
      <c r="F12" s="51"/>
      <c r="G12" s="51"/>
      <c r="H12" s="51"/>
    </row>
    <row r="13" spans="1:8" ht="73.5" customHeight="1">
      <c r="A13" s="27" t="s">
        <v>617</v>
      </c>
      <c r="B13" s="59" t="s">
        <v>582</v>
      </c>
      <c r="C13" s="60"/>
      <c r="D13" s="60"/>
      <c r="E13" s="60"/>
      <c r="F13" s="60"/>
      <c r="G13" s="60"/>
      <c r="H13" s="60"/>
    </row>
    <row r="14" spans="1:8" ht="21.75" customHeight="1">
      <c r="A14" s="30" t="s">
        <v>618</v>
      </c>
      <c r="B14" s="27" t="s">
        <v>619</v>
      </c>
      <c r="C14" s="27" t="s">
        <v>585</v>
      </c>
      <c r="D14" s="27"/>
      <c r="E14" s="27" t="s">
        <v>586</v>
      </c>
      <c r="F14" s="27"/>
      <c r="G14" s="27" t="s">
        <v>587</v>
      </c>
      <c r="H14" s="27"/>
    </row>
    <row r="15" spans="1:8" ht="21.75" customHeight="1">
      <c r="A15" s="27"/>
      <c r="B15" s="27" t="s">
        <v>620</v>
      </c>
      <c r="C15" s="27" t="s">
        <v>589</v>
      </c>
      <c r="D15" s="27"/>
      <c r="E15" s="52" t="s">
        <v>590</v>
      </c>
      <c r="F15" s="61"/>
      <c r="G15" s="61"/>
      <c r="H15" s="61"/>
    </row>
    <row r="16" spans="1:8" ht="21.75" customHeight="1">
      <c r="A16" s="27"/>
      <c r="B16" s="27"/>
      <c r="C16" s="27"/>
      <c r="D16" s="27"/>
      <c r="E16" s="52" t="s">
        <v>591</v>
      </c>
      <c r="F16" s="61"/>
      <c r="G16" s="61"/>
      <c r="H16" s="61"/>
    </row>
    <row r="17" spans="1:8" ht="21.75" customHeight="1">
      <c r="A17" s="27"/>
      <c r="B17" s="27"/>
      <c r="C17" s="27"/>
      <c r="D17" s="27"/>
      <c r="E17" s="52" t="s">
        <v>592</v>
      </c>
      <c r="F17" s="61"/>
      <c r="G17" s="61"/>
      <c r="H17" s="61"/>
    </row>
    <row r="18" spans="1:8" ht="21.75" customHeight="1">
      <c r="A18" s="27"/>
      <c r="B18" s="27"/>
      <c r="C18" s="30" t="s">
        <v>593</v>
      </c>
      <c r="D18" s="30"/>
      <c r="E18" s="52" t="s">
        <v>590</v>
      </c>
      <c r="F18" s="61"/>
      <c r="G18" s="61"/>
      <c r="H18" s="61"/>
    </row>
    <row r="19" spans="1:8" ht="21.75" customHeight="1">
      <c r="A19" s="27"/>
      <c r="B19" s="27"/>
      <c r="C19" s="30"/>
      <c r="D19" s="30"/>
      <c r="E19" s="52" t="s">
        <v>591</v>
      </c>
      <c r="F19" s="61"/>
      <c r="G19" s="62"/>
      <c r="H19" s="62"/>
    </row>
    <row r="20" spans="1:8" ht="21.75" customHeight="1">
      <c r="A20" s="27"/>
      <c r="B20" s="27"/>
      <c r="C20" s="30"/>
      <c r="D20" s="30"/>
      <c r="E20" s="52" t="s">
        <v>592</v>
      </c>
      <c r="F20" s="63"/>
      <c r="G20" s="61"/>
      <c r="H20" s="61"/>
    </row>
    <row r="21" spans="1:8" ht="21.75" customHeight="1">
      <c r="A21" s="27"/>
      <c r="B21" s="27"/>
      <c r="C21" s="30" t="s">
        <v>594</v>
      </c>
      <c r="D21" s="30"/>
      <c r="E21" s="52" t="s">
        <v>590</v>
      </c>
      <c r="F21" s="63"/>
      <c r="G21" s="61"/>
      <c r="H21" s="61"/>
    </row>
    <row r="22" spans="1:8" ht="21.75" customHeight="1">
      <c r="A22" s="27"/>
      <c r="B22" s="27"/>
      <c r="C22" s="30"/>
      <c r="D22" s="30"/>
      <c r="E22" s="52" t="s">
        <v>591</v>
      </c>
      <c r="F22" s="61"/>
      <c r="G22" s="64"/>
      <c r="H22" s="64"/>
    </row>
    <row r="23" spans="1:8" ht="21.75" customHeight="1">
      <c r="A23" s="27"/>
      <c r="B23" s="27"/>
      <c r="C23" s="30"/>
      <c r="D23" s="30"/>
      <c r="E23" s="52" t="s">
        <v>592</v>
      </c>
      <c r="F23" s="61"/>
      <c r="G23" s="61"/>
      <c r="H23" s="61"/>
    </row>
    <row r="24" spans="1:8" ht="21.75" customHeight="1">
      <c r="A24" s="27"/>
      <c r="B24" s="27"/>
      <c r="C24" s="30" t="s">
        <v>595</v>
      </c>
      <c r="D24" s="30"/>
      <c r="E24" s="52" t="s">
        <v>590</v>
      </c>
      <c r="F24" s="61"/>
      <c r="G24" s="61"/>
      <c r="H24" s="61"/>
    </row>
    <row r="25" spans="1:8" ht="21.75" customHeight="1">
      <c r="A25" s="27"/>
      <c r="B25" s="27"/>
      <c r="C25" s="30"/>
      <c r="D25" s="30"/>
      <c r="E25" s="52" t="s">
        <v>591</v>
      </c>
      <c r="F25" s="61"/>
      <c r="G25" s="61"/>
      <c r="H25" s="61"/>
    </row>
    <row r="26" spans="1:8" ht="21.75" customHeight="1">
      <c r="A26" s="27"/>
      <c r="B26" s="27"/>
      <c r="C26" s="30"/>
      <c r="D26" s="30"/>
      <c r="E26" s="52" t="s">
        <v>592</v>
      </c>
      <c r="F26" s="61"/>
      <c r="G26" s="61"/>
      <c r="H26" s="61"/>
    </row>
    <row r="27" spans="1:8" ht="21.75" customHeight="1">
      <c r="A27" s="27"/>
      <c r="B27" s="27"/>
      <c r="C27" s="30" t="s">
        <v>596</v>
      </c>
      <c r="D27" s="30"/>
      <c r="E27" s="61"/>
      <c r="F27" s="61"/>
      <c r="G27" s="61"/>
      <c r="H27" s="61"/>
    </row>
    <row r="28" spans="1:8" ht="21.75" customHeight="1">
      <c r="A28" s="27"/>
      <c r="B28" s="27" t="s">
        <v>621</v>
      </c>
      <c r="C28" s="30" t="s">
        <v>598</v>
      </c>
      <c r="D28" s="30"/>
      <c r="E28" s="52" t="s">
        <v>590</v>
      </c>
      <c r="F28" s="61"/>
      <c r="G28" s="61"/>
      <c r="H28" s="61"/>
    </row>
    <row r="29" spans="1:8" ht="21.75" customHeight="1">
      <c r="A29" s="27"/>
      <c r="B29" s="27"/>
      <c r="C29" s="30"/>
      <c r="D29" s="30"/>
      <c r="E29" s="52" t="s">
        <v>591</v>
      </c>
      <c r="F29" s="61"/>
      <c r="G29" s="61"/>
      <c r="H29" s="61"/>
    </row>
    <row r="30" spans="1:8" ht="21.75" customHeight="1">
      <c r="A30" s="27"/>
      <c r="B30" s="27"/>
      <c r="C30" s="30"/>
      <c r="D30" s="30"/>
      <c r="E30" s="52" t="s">
        <v>592</v>
      </c>
      <c r="F30" s="61"/>
      <c r="G30" s="61"/>
      <c r="H30" s="61"/>
    </row>
    <row r="31" spans="1:8" ht="21.75" customHeight="1">
      <c r="A31" s="27"/>
      <c r="B31" s="27"/>
      <c r="C31" s="30" t="s">
        <v>599</v>
      </c>
      <c r="D31" s="30"/>
      <c r="E31" s="52" t="s">
        <v>590</v>
      </c>
      <c r="F31" s="61"/>
      <c r="G31" s="61"/>
      <c r="H31" s="61"/>
    </row>
    <row r="32" spans="1:8" ht="21.75" customHeight="1">
      <c r="A32" s="27"/>
      <c r="B32" s="27"/>
      <c r="C32" s="30"/>
      <c r="D32" s="30"/>
      <c r="E32" s="52" t="s">
        <v>591</v>
      </c>
      <c r="F32" s="61"/>
      <c r="G32" s="61"/>
      <c r="H32" s="61"/>
    </row>
    <row r="33" spans="1:8" ht="21.75" customHeight="1">
      <c r="A33" s="27"/>
      <c r="B33" s="27"/>
      <c r="C33" s="30"/>
      <c r="D33" s="30"/>
      <c r="E33" s="52" t="s">
        <v>592</v>
      </c>
      <c r="F33" s="61"/>
      <c r="G33" s="61"/>
      <c r="H33" s="61"/>
    </row>
    <row r="34" spans="1:8" ht="21.75" customHeight="1">
      <c r="A34" s="27"/>
      <c r="B34" s="27"/>
      <c r="C34" s="30" t="s">
        <v>600</v>
      </c>
      <c r="D34" s="30"/>
      <c r="E34" s="52" t="s">
        <v>590</v>
      </c>
      <c r="F34" s="61"/>
      <c r="G34" s="61"/>
      <c r="H34" s="61"/>
    </row>
    <row r="35" spans="1:8" ht="21.75" customHeight="1">
      <c r="A35" s="27"/>
      <c r="B35" s="27"/>
      <c r="C35" s="30"/>
      <c r="D35" s="30"/>
      <c r="E35" s="52" t="s">
        <v>591</v>
      </c>
      <c r="F35" s="61"/>
      <c r="G35" s="61"/>
      <c r="H35" s="61"/>
    </row>
    <row r="36" spans="1:8" ht="21.75" customHeight="1">
      <c r="A36" s="27"/>
      <c r="B36" s="27"/>
      <c r="C36" s="30"/>
      <c r="D36" s="30"/>
      <c r="E36" s="52" t="s">
        <v>592</v>
      </c>
      <c r="F36" s="61"/>
      <c r="G36" s="61"/>
      <c r="H36" s="61"/>
    </row>
    <row r="37" spans="1:8" ht="21.75" customHeight="1">
      <c r="A37" s="27"/>
      <c r="B37" s="27"/>
      <c r="C37" s="30" t="s">
        <v>601</v>
      </c>
      <c r="D37" s="30"/>
      <c r="E37" s="52" t="s">
        <v>590</v>
      </c>
      <c r="F37" s="61"/>
      <c r="G37" s="61"/>
      <c r="H37" s="61"/>
    </row>
    <row r="38" spans="1:8" ht="21.75" customHeight="1">
      <c r="A38" s="27"/>
      <c r="B38" s="27"/>
      <c r="C38" s="30"/>
      <c r="D38" s="30"/>
      <c r="E38" s="52" t="s">
        <v>591</v>
      </c>
      <c r="F38" s="61"/>
      <c r="G38" s="61"/>
      <c r="H38" s="61"/>
    </row>
    <row r="39" spans="1:8" ht="21.75" customHeight="1">
      <c r="A39" s="27"/>
      <c r="B39" s="27"/>
      <c r="C39" s="30"/>
      <c r="D39" s="30"/>
      <c r="E39" s="52" t="s">
        <v>592</v>
      </c>
      <c r="F39" s="61"/>
      <c r="G39" s="61"/>
      <c r="H39" s="61"/>
    </row>
    <row r="40" spans="1:8" ht="21.75" customHeight="1">
      <c r="A40" s="27"/>
      <c r="B40" s="27"/>
      <c r="C40" s="30" t="s">
        <v>596</v>
      </c>
      <c r="D40" s="30"/>
      <c r="E40" s="61"/>
      <c r="F40" s="61"/>
      <c r="G40" s="61"/>
      <c r="H40" s="61"/>
    </row>
    <row r="41" spans="1:8" ht="21.75" customHeight="1">
      <c r="A41" s="27"/>
      <c r="B41" s="30" t="s">
        <v>622</v>
      </c>
      <c r="C41" s="30" t="s">
        <v>603</v>
      </c>
      <c r="D41" s="30"/>
      <c r="E41" s="52" t="s">
        <v>590</v>
      </c>
      <c r="F41" s="61"/>
      <c r="G41" s="61"/>
      <c r="H41" s="61"/>
    </row>
    <row r="42" spans="1:8" ht="21.75" customHeight="1">
      <c r="A42" s="27"/>
      <c r="B42" s="30"/>
      <c r="C42" s="30"/>
      <c r="D42" s="30"/>
      <c r="E42" s="52" t="s">
        <v>591</v>
      </c>
      <c r="F42" s="61"/>
      <c r="G42" s="61"/>
      <c r="H42" s="61"/>
    </row>
    <row r="43" spans="1:8" ht="21.75" customHeight="1">
      <c r="A43" s="27"/>
      <c r="B43" s="30"/>
      <c r="C43" s="30"/>
      <c r="D43" s="30"/>
      <c r="E43" s="52" t="s">
        <v>592</v>
      </c>
      <c r="F43" s="61"/>
      <c r="G43" s="61"/>
      <c r="H43" s="61"/>
    </row>
    <row r="44" spans="1:8" ht="21.75" customHeight="1">
      <c r="A44" s="27"/>
      <c r="B44" s="30"/>
      <c r="C44" s="30" t="s">
        <v>596</v>
      </c>
      <c r="D44" s="30"/>
      <c r="E44" s="61"/>
      <c r="F44" s="61"/>
      <c r="G44" s="61"/>
      <c r="H44" s="61"/>
    </row>
    <row r="45" spans="1:8" s="57" customFormat="1" ht="24" customHeight="1">
      <c r="A45" s="53" t="s">
        <v>623</v>
      </c>
      <c r="B45" s="53"/>
      <c r="C45" s="53"/>
      <c r="D45" s="53"/>
      <c r="E45" s="53"/>
      <c r="F45" s="53"/>
      <c r="G45" s="53"/>
      <c r="H45" s="53"/>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J8" sqref="J8"/>
    </sheetView>
  </sheetViews>
  <sheetFormatPr defaultColWidth="12" defaultRowHeight="11.25"/>
  <cols>
    <col min="1" max="2" width="8.16015625" style="17" customWidth="1"/>
    <col min="3" max="3" width="16.5" style="17" customWidth="1"/>
    <col min="4" max="4" width="32.5" style="17" customWidth="1"/>
    <col min="5" max="5" width="26.16015625" style="17" customWidth="1"/>
    <col min="6" max="6" width="16.5" style="17" customWidth="1"/>
    <col min="7" max="7" width="16.83203125" style="17" customWidth="1"/>
    <col min="8" max="8" width="16.5" style="17" customWidth="1"/>
    <col min="9" max="9" width="26.16015625" style="17" customWidth="1"/>
    <col min="10" max="16384" width="12" style="17" customWidth="1"/>
  </cols>
  <sheetData>
    <row r="1" spans="1:4" ht="16.5" customHeight="1">
      <c r="A1" s="18" t="s">
        <v>41</v>
      </c>
      <c r="B1" s="19"/>
      <c r="C1" s="19"/>
      <c r="D1" s="19"/>
    </row>
    <row r="2" spans="1:9" ht="33.75" customHeight="1">
      <c r="A2" s="20" t="s">
        <v>42</v>
      </c>
      <c r="B2" s="20"/>
      <c r="C2" s="20"/>
      <c r="D2" s="20"/>
      <c r="E2" s="20"/>
      <c r="F2" s="20"/>
      <c r="G2" s="20"/>
      <c r="H2" s="20"/>
      <c r="I2" s="20"/>
    </row>
    <row r="3" spans="1:9" ht="14.25" customHeight="1">
      <c r="A3" s="21"/>
      <c r="B3" s="21"/>
      <c r="C3" s="21"/>
      <c r="D3" s="21"/>
      <c r="E3" s="21"/>
      <c r="F3" s="21"/>
      <c r="G3" s="21"/>
      <c r="H3" s="21"/>
      <c r="I3" s="21"/>
    </row>
    <row r="4" spans="1:4" ht="21.75" customHeight="1">
      <c r="A4" s="22"/>
      <c r="B4" s="23"/>
      <c r="C4" s="24"/>
      <c r="D4" s="24"/>
    </row>
    <row r="5" spans="1:9" ht="21.75" customHeight="1">
      <c r="A5" s="25" t="s">
        <v>570</v>
      </c>
      <c r="B5" s="26"/>
      <c r="C5" s="26"/>
      <c r="D5" s="27"/>
      <c r="E5" s="27"/>
      <c r="F5" s="27"/>
      <c r="G5" s="27"/>
      <c r="H5" s="27"/>
      <c r="I5" s="27"/>
    </row>
    <row r="6" spans="1:9" ht="21.75" customHeight="1">
      <c r="A6" s="28" t="s">
        <v>571</v>
      </c>
      <c r="B6" s="29"/>
      <c r="C6" s="29"/>
      <c r="D6" s="30"/>
      <c r="E6" s="30"/>
      <c r="F6" s="28" t="s">
        <v>572</v>
      </c>
      <c r="G6" s="31"/>
      <c r="H6" s="27"/>
      <c r="I6" s="27"/>
    </row>
    <row r="7" spans="1:9" ht="21.75" customHeight="1">
      <c r="A7" s="32" t="s">
        <v>573</v>
      </c>
      <c r="B7" s="33"/>
      <c r="C7" s="34"/>
      <c r="D7" s="35" t="s">
        <v>574</v>
      </c>
      <c r="E7" s="35"/>
      <c r="F7" s="36" t="s">
        <v>575</v>
      </c>
      <c r="G7" s="37"/>
      <c r="H7" s="38"/>
      <c r="I7" s="54"/>
    </row>
    <row r="8" spans="1:9" ht="21.75" customHeight="1">
      <c r="A8" s="39"/>
      <c r="B8" s="40"/>
      <c r="C8" s="41"/>
      <c r="D8" s="35" t="s">
        <v>576</v>
      </c>
      <c r="E8" s="35"/>
      <c r="F8" s="36" t="s">
        <v>576</v>
      </c>
      <c r="G8" s="37"/>
      <c r="H8" s="38"/>
      <c r="I8" s="54"/>
    </row>
    <row r="9" spans="1:9" ht="21.75" customHeight="1">
      <c r="A9" s="42"/>
      <c r="B9" s="43"/>
      <c r="C9" s="44"/>
      <c r="D9" s="35" t="s">
        <v>577</v>
      </c>
      <c r="E9" s="35"/>
      <c r="F9" s="36" t="s">
        <v>578</v>
      </c>
      <c r="G9" s="37"/>
      <c r="H9" s="38"/>
      <c r="I9" s="54"/>
    </row>
    <row r="10" spans="1:9" ht="21.75" customHeight="1">
      <c r="A10" s="27" t="s">
        <v>579</v>
      </c>
      <c r="B10" s="30" t="s">
        <v>580</v>
      </c>
      <c r="C10" s="30"/>
      <c r="D10" s="30"/>
      <c r="E10" s="30"/>
      <c r="F10" s="28" t="s">
        <v>581</v>
      </c>
      <c r="G10" s="29"/>
      <c r="H10" s="29"/>
      <c r="I10" s="31"/>
    </row>
    <row r="11" spans="1:9" ht="100.5" customHeight="1">
      <c r="A11" s="45"/>
      <c r="B11" s="46" t="s">
        <v>582</v>
      </c>
      <c r="C11" s="46"/>
      <c r="D11" s="46"/>
      <c r="E11" s="46"/>
      <c r="F11" s="47" t="s">
        <v>582</v>
      </c>
      <c r="G11" s="48"/>
      <c r="H11" s="49"/>
      <c r="I11" s="55"/>
    </row>
    <row r="12" spans="1:9" ht="24">
      <c r="A12" s="30" t="s">
        <v>583</v>
      </c>
      <c r="B12" s="50" t="s">
        <v>584</v>
      </c>
      <c r="C12" s="30" t="s">
        <v>585</v>
      </c>
      <c r="D12" s="30" t="s">
        <v>586</v>
      </c>
      <c r="E12" s="30" t="s">
        <v>587</v>
      </c>
      <c r="F12" s="30" t="s">
        <v>585</v>
      </c>
      <c r="G12" s="30" t="s">
        <v>586</v>
      </c>
      <c r="H12" s="30"/>
      <c r="I12" s="30" t="s">
        <v>587</v>
      </c>
    </row>
    <row r="13" spans="1:9" ht="21.75" customHeight="1">
      <c r="A13" s="30"/>
      <c r="B13" s="30" t="s">
        <v>588</v>
      </c>
      <c r="C13" s="30" t="s">
        <v>589</v>
      </c>
      <c r="D13" s="35" t="s">
        <v>590</v>
      </c>
      <c r="E13" s="51"/>
      <c r="F13" s="30" t="s">
        <v>589</v>
      </c>
      <c r="G13" s="52" t="s">
        <v>590</v>
      </c>
      <c r="H13" s="52"/>
      <c r="I13" s="51"/>
    </row>
    <row r="14" spans="1:9" ht="21.75" customHeight="1">
      <c r="A14" s="30"/>
      <c r="B14" s="27"/>
      <c r="C14" s="30"/>
      <c r="D14" s="35" t="s">
        <v>591</v>
      </c>
      <c r="E14" s="51"/>
      <c r="F14" s="30"/>
      <c r="G14" s="52" t="s">
        <v>591</v>
      </c>
      <c r="H14" s="52"/>
      <c r="I14" s="51"/>
    </row>
    <row r="15" spans="1:9" ht="21.75" customHeight="1">
      <c r="A15" s="30"/>
      <c r="B15" s="27"/>
      <c r="C15" s="30"/>
      <c r="D15" s="35" t="s">
        <v>592</v>
      </c>
      <c r="E15" s="51"/>
      <c r="F15" s="30"/>
      <c r="G15" s="52" t="s">
        <v>592</v>
      </c>
      <c r="H15" s="52"/>
      <c r="I15" s="51"/>
    </row>
    <row r="16" spans="1:9" ht="21.75" customHeight="1">
      <c r="A16" s="30"/>
      <c r="B16" s="27"/>
      <c r="C16" s="30" t="s">
        <v>593</v>
      </c>
      <c r="D16" s="35" t="s">
        <v>590</v>
      </c>
      <c r="E16" s="51"/>
      <c r="F16" s="30" t="s">
        <v>593</v>
      </c>
      <c r="G16" s="52" t="s">
        <v>590</v>
      </c>
      <c r="H16" s="52"/>
      <c r="I16" s="51"/>
    </row>
    <row r="17" spans="1:9" ht="21.75" customHeight="1">
      <c r="A17" s="30"/>
      <c r="B17" s="27"/>
      <c r="C17" s="30"/>
      <c r="D17" s="35" t="s">
        <v>591</v>
      </c>
      <c r="E17" s="51"/>
      <c r="F17" s="30"/>
      <c r="G17" s="52" t="s">
        <v>591</v>
      </c>
      <c r="H17" s="52"/>
      <c r="I17" s="51"/>
    </row>
    <row r="18" spans="1:9" ht="21.75" customHeight="1">
      <c r="A18" s="30"/>
      <c r="B18" s="27"/>
      <c r="C18" s="30"/>
      <c r="D18" s="35" t="s">
        <v>592</v>
      </c>
      <c r="E18" s="51"/>
      <c r="F18" s="30"/>
      <c r="G18" s="52" t="s">
        <v>592</v>
      </c>
      <c r="H18" s="52"/>
      <c r="I18" s="51"/>
    </row>
    <row r="19" spans="1:9" ht="21.75" customHeight="1">
      <c r="A19" s="30"/>
      <c r="B19" s="27"/>
      <c r="C19" s="30" t="s">
        <v>594</v>
      </c>
      <c r="D19" s="35" t="s">
        <v>590</v>
      </c>
      <c r="E19" s="51"/>
      <c r="F19" s="30" t="s">
        <v>594</v>
      </c>
      <c r="G19" s="52" t="s">
        <v>590</v>
      </c>
      <c r="H19" s="52"/>
      <c r="I19" s="51"/>
    </row>
    <row r="20" spans="1:9" ht="21.75" customHeight="1">
      <c r="A20" s="30"/>
      <c r="B20" s="27"/>
      <c r="C20" s="30"/>
      <c r="D20" s="35" t="s">
        <v>591</v>
      </c>
      <c r="E20" s="51"/>
      <c r="F20" s="30"/>
      <c r="G20" s="52" t="s">
        <v>591</v>
      </c>
      <c r="H20" s="52"/>
      <c r="I20" s="51"/>
    </row>
    <row r="21" spans="1:9" ht="21.75" customHeight="1">
      <c r="A21" s="30"/>
      <c r="B21" s="27"/>
      <c r="C21" s="30"/>
      <c r="D21" s="35" t="s">
        <v>592</v>
      </c>
      <c r="E21" s="51"/>
      <c r="F21" s="30"/>
      <c r="G21" s="52" t="s">
        <v>592</v>
      </c>
      <c r="H21" s="52"/>
      <c r="I21" s="51"/>
    </row>
    <row r="22" spans="1:9" ht="21.75" customHeight="1">
      <c r="A22" s="30"/>
      <c r="B22" s="27"/>
      <c r="C22" s="30" t="s">
        <v>595</v>
      </c>
      <c r="D22" s="35" t="s">
        <v>590</v>
      </c>
      <c r="E22" s="51"/>
      <c r="F22" s="30" t="s">
        <v>595</v>
      </c>
      <c r="G22" s="52" t="s">
        <v>590</v>
      </c>
      <c r="H22" s="52"/>
      <c r="I22" s="51"/>
    </row>
    <row r="23" spans="1:9" ht="21.75" customHeight="1">
      <c r="A23" s="30"/>
      <c r="B23" s="27"/>
      <c r="C23" s="30"/>
      <c r="D23" s="35" t="s">
        <v>591</v>
      </c>
      <c r="E23" s="51"/>
      <c r="F23" s="30"/>
      <c r="G23" s="52" t="s">
        <v>591</v>
      </c>
      <c r="H23" s="52"/>
      <c r="I23" s="51"/>
    </row>
    <row r="24" spans="1:9" ht="21.75" customHeight="1">
      <c r="A24" s="30"/>
      <c r="B24" s="27"/>
      <c r="C24" s="30"/>
      <c r="D24" s="35" t="s">
        <v>592</v>
      </c>
      <c r="E24" s="51"/>
      <c r="F24" s="30"/>
      <c r="G24" s="52" t="s">
        <v>592</v>
      </c>
      <c r="H24" s="52"/>
      <c r="I24" s="51"/>
    </row>
    <row r="25" spans="1:9" ht="21.75" customHeight="1">
      <c r="A25" s="30"/>
      <c r="B25" s="27"/>
      <c r="C25" s="30" t="s">
        <v>596</v>
      </c>
      <c r="D25" s="51"/>
      <c r="E25" s="30"/>
      <c r="F25" s="30" t="s">
        <v>596</v>
      </c>
      <c r="G25" s="52"/>
      <c r="H25" s="52"/>
      <c r="I25" s="51"/>
    </row>
    <row r="26" spans="1:9" ht="21.75" customHeight="1">
      <c r="A26" s="30"/>
      <c r="B26" s="30" t="s">
        <v>597</v>
      </c>
      <c r="C26" s="30" t="s">
        <v>598</v>
      </c>
      <c r="D26" s="35" t="s">
        <v>590</v>
      </c>
      <c r="E26" s="51"/>
      <c r="F26" s="30" t="s">
        <v>598</v>
      </c>
      <c r="G26" s="52" t="s">
        <v>590</v>
      </c>
      <c r="H26" s="52"/>
      <c r="I26" s="51"/>
    </row>
    <row r="27" spans="1:9" ht="21.75" customHeight="1">
      <c r="A27" s="30"/>
      <c r="B27" s="27"/>
      <c r="C27" s="30"/>
      <c r="D27" s="35" t="s">
        <v>591</v>
      </c>
      <c r="E27" s="51"/>
      <c r="F27" s="30"/>
      <c r="G27" s="52" t="s">
        <v>591</v>
      </c>
      <c r="H27" s="52"/>
      <c r="I27" s="51"/>
    </row>
    <row r="28" spans="1:9" ht="21.75" customHeight="1">
      <c r="A28" s="30"/>
      <c r="B28" s="27"/>
      <c r="C28" s="30"/>
      <c r="D28" s="35" t="s">
        <v>592</v>
      </c>
      <c r="E28" s="51"/>
      <c r="F28" s="30"/>
      <c r="G28" s="52" t="s">
        <v>592</v>
      </c>
      <c r="H28" s="52"/>
      <c r="I28" s="51"/>
    </row>
    <row r="29" spans="1:9" ht="21.75" customHeight="1">
      <c r="A29" s="30"/>
      <c r="B29" s="27"/>
      <c r="C29" s="30" t="s">
        <v>599</v>
      </c>
      <c r="D29" s="35" t="s">
        <v>590</v>
      </c>
      <c r="E29" s="51"/>
      <c r="F29" s="30" t="s">
        <v>599</v>
      </c>
      <c r="G29" s="52" t="s">
        <v>590</v>
      </c>
      <c r="H29" s="52"/>
      <c r="I29" s="51"/>
    </row>
    <row r="30" spans="1:9" ht="21.75" customHeight="1">
      <c r="A30" s="30"/>
      <c r="B30" s="27"/>
      <c r="C30" s="30"/>
      <c r="D30" s="35" t="s">
        <v>591</v>
      </c>
      <c r="E30" s="51"/>
      <c r="F30" s="30"/>
      <c r="G30" s="52" t="s">
        <v>591</v>
      </c>
      <c r="H30" s="52"/>
      <c r="I30" s="51"/>
    </row>
    <row r="31" spans="1:9" ht="21.75" customHeight="1">
      <c r="A31" s="30"/>
      <c r="B31" s="27"/>
      <c r="C31" s="30"/>
      <c r="D31" s="35" t="s">
        <v>592</v>
      </c>
      <c r="E31" s="51"/>
      <c r="F31" s="30"/>
      <c r="G31" s="52" t="s">
        <v>592</v>
      </c>
      <c r="H31" s="52"/>
      <c r="I31" s="51"/>
    </row>
    <row r="32" spans="1:9" ht="21.75" customHeight="1">
      <c r="A32" s="30"/>
      <c r="B32" s="27"/>
      <c r="C32" s="30" t="s">
        <v>600</v>
      </c>
      <c r="D32" s="35" t="s">
        <v>590</v>
      </c>
      <c r="E32" s="51"/>
      <c r="F32" s="30" t="s">
        <v>600</v>
      </c>
      <c r="G32" s="52" t="s">
        <v>590</v>
      </c>
      <c r="H32" s="52"/>
      <c r="I32" s="51"/>
    </row>
    <row r="33" spans="1:9" ht="21.75" customHeight="1">
      <c r="A33" s="30"/>
      <c r="B33" s="27"/>
      <c r="C33" s="30"/>
      <c r="D33" s="35" t="s">
        <v>591</v>
      </c>
      <c r="E33" s="51"/>
      <c r="F33" s="30"/>
      <c r="G33" s="52" t="s">
        <v>591</v>
      </c>
      <c r="H33" s="52"/>
      <c r="I33" s="51"/>
    </row>
    <row r="34" spans="1:9" ht="21.75" customHeight="1">
      <c r="A34" s="30"/>
      <c r="B34" s="27"/>
      <c r="C34" s="30"/>
      <c r="D34" s="35" t="s">
        <v>592</v>
      </c>
      <c r="E34" s="51"/>
      <c r="F34" s="30"/>
      <c r="G34" s="52" t="s">
        <v>592</v>
      </c>
      <c r="H34" s="52"/>
      <c r="I34" s="51"/>
    </row>
    <row r="35" spans="1:9" ht="21.75" customHeight="1">
      <c r="A35" s="30"/>
      <c r="B35" s="27"/>
      <c r="C35" s="30" t="s">
        <v>601</v>
      </c>
      <c r="D35" s="35" t="s">
        <v>590</v>
      </c>
      <c r="E35" s="51"/>
      <c r="F35" s="30" t="s">
        <v>601</v>
      </c>
      <c r="G35" s="52" t="s">
        <v>590</v>
      </c>
      <c r="H35" s="52"/>
      <c r="I35" s="51"/>
    </row>
    <row r="36" spans="1:9" ht="21.75" customHeight="1">
      <c r="A36" s="30"/>
      <c r="B36" s="27"/>
      <c r="C36" s="30"/>
      <c r="D36" s="35" t="s">
        <v>591</v>
      </c>
      <c r="E36" s="51"/>
      <c r="F36" s="30"/>
      <c r="G36" s="52" t="s">
        <v>591</v>
      </c>
      <c r="H36" s="52"/>
      <c r="I36" s="51"/>
    </row>
    <row r="37" spans="1:9" ht="21.75" customHeight="1">
      <c r="A37" s="30"/>
      <c r="B37" s="27"/>
      <c r="C37" s="30"/>
      <c r="D37" s="35" t="s">
        <v>592</v>
      </c>
      <c r="E37" s="51"/>
      <c r="F37" s="30"/>
      <c r="G37" s="52" t="s">
        <v>592</v>
      </c>
      <c r="H37" s="52"/>
      <c r="I37" s="51"/>
    </row>
    <row r="38" spans="1:9" ht="21.75" customHeight="1">
      <c r="A38" s="30"/>
      <c r="B38" s="27"/>
      <c r="C38" s="30" t="s">
        <v>596</v>
      </c>
      <c r="D38" s="51"/>
      <c r="E38" s="51"/>
      <c r="F38" s="30" t="s">
        <v>596</v>
      </c>
      <c r="G38" s="52"/>
      <c r="H38" s="52"/>
      <c r="I38" s="51"/>
    </row>
    <row r="39" spans="1:9" ht="21.75" customHeight="1">
      <c r="A39" s="30"/>
      <c r="B39" s="30" t="s">
        <v>602</v>
      </c>
      <c r="C39" s="30" t="s">
        <v>603</v>
      </c>
      <c r="D39" s="35" t="s">
        <v>590</v>
      </c>
      <c r="E39" s="27"/>
      <c r="F39" s="30" t="s">
        <v>603</v>
      </c>
      <c r="G39" s="52" t="s">
        <v>590</v>
      </c>
      <c r="H39" s="52"/>
      <c r="I39" s="51"/>
    </row>
    <row r="40" spans="1:9" ht="21.75" customHeight="1">
      <c r="A40" s="30"/>
      <c r="B40" s="30"/>
      <c r="C40" s="30"/>
      <c r="D40" s="35" t="s">
        <v>591</v>
      </c>
      <c r="E40" s="30"/>
      <c r="F40" s="30"/>
      <c r="G40" s="52" t="s">
        <v>591</v>
      </c>
      <c r="H40" s="52"/>
      <c r="I40" s="51"/>
    </row>
    <row r="41" spans="1:9" ht="21.75" customHeight="1">
      <c r="A41" s="30"/>
      <c r="B41" s="30"/>
      <c r="C41" s="30"/>
      <c r="D41" s="35" t="s">
        <v>592</v>
      </c>
      <c r="E41" s="30"/>
      <c r="F41" s="30"/>
      <c r="G41" s="52" t="s">
        <v>592</v>
      </c>
      <c r="H41" s="52"/>
      <c r="I41" s="51"/>
    </row>
    <row r="42" spans="1:9" ht="21.75" customHeight="1">
      <c r="A42" s="30"/>
      <c r="B42" s="30"/>
      <c r="C42" s="30" t="s">
        <v>596</v>
      </c>
      <c r="D42" s="51"/>
      <c r="E42" s="30"/>
      <c r="F42" s="30" t="s">
        <v>596</v>
      </c>
      <c r="G42" s="52"/>
      <c r="H42" s="52"/>
      <c r="I42" s="51"/>
    </row>
    <row r="43" spans="1:9" ht="21" customHeight="1">
      <c r="A43" s="53" t="s">
        <v>624</v>
      </c>
      <c r="B43" s="53"/>
      <c r="C43" s="53"/>
      <c r="D43" s="53"/>
      <c r="E43" s="53"/>
      <c r="F43" s="53"/>
      <c r="G43" s="53"/>
      <c r="H43" s="53"/>
      <c r="I43" s="5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5"/>
  <sheetViews>
    <sheetView workbookViewId="0" topLeftCell="A1">
      <selection activeCell="U10" sqref="U10"/>
    </sheetView>
  </sheetViews>
  <sheetFormatPr defaultColWidth="9.33203125" defaultRowHeight="11.25"/>
  <cols>
    <col min="1" max="1" width="7" style="0" customWidth="1"/>
    <col min="2" max="2" width="19.16015625" style="0" customWidth="1"/>
    <col min="3" max="3" width="8.5"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9.66015625" style="0" customWidth="1"/>
    <col min="12" max="14" width="10.5" style="0" customWidth="1"/>
    <col min="15" max="15" width="9.16015625" style="0" customWidth="1"/>
  </cols>
  <sheetData>
    <row r="1" spans="1:2" ht="24" customHeight="1">
      <c r="A1" s="5" t="s">
        <v>43</v>
      </c>
      <c r="B1" s="5"/>
    </row>
    <row r="2" spans="1:15" s="1" customFormat="1" ht="67.5" customHeight="1">
      <c r="A2" s="6" t="s">
        <v>44</v>
      </c>
      <c r="B2" s="6"/>
      <c r="C2" s="6"/>
      <c r="D2" s="6"/>
      <c r="E2" s="6"/>
      <c r="F2" s="6"/>
      <c r="G2" s="6"/>
      <c r="H2" s="6"/>
      <c r="I2" s="6"/>
      <c r="J2" s="6"/>
      <c r="K2" s="6"/>
      <c r="L2" s="6"/>
      <c r="M2" s="6"/>
      <c r="N2" s="6"/>
      <c r="O2" s="6"/>
    </row>
    <row r="3" spans="1:15" s="1" customFormat="1" ht="30" customHeight="1">
      <c r="A3" s="6"/>
      <c r="B3" s="6"/>
      <c r="C3" s="6"/>
      <c r="D3" s="6"/>
      <c r="E3" s="6"/>
      <c r="F3" s="6"/>
      <c r="G3" s="6"/>
      <c r="H3" s="6"/>
      <c r="I3" s="6"/>
      <c r="J3" s="6"/>
      <c r="K3" s="6"/>
      <c r="L3" s="6"/>
      <c r="M3" s="6"/>
      <c r="N3" s="6" t="s">
        <v>625</v>
      </c>
      <c r="O3" s="6"/>
    </row>
    <row r="4" spans="1:15" s="1" customFormat="1" ht="24.75" customHeight="1">
      <c r="A4" s="7" t="s">
        <v>5</v>
      </c>
      <c r="B4" s="7" t="s">
        <v>626</v>
      </c>
      <c r="C4" s="7" t="s">
        <v>627</v>
      </c>
      <c r="D4" s="7"/>
      <c r="E4" s="7" t="s">
        <v>628</v>
      </c>
      <c r="F4" s="7"/>
      <c r="G4" s="7" t="s">
        <v>629</v>
      </c>
      <c r="H4" s="7" t="s">
        <v>630</v>
      </c>
      <c r="I4" s="7"/>
      <c r="J4" s="7"/>
      <c r="K4" s="7"/>
      <c r="L4" s="7" t="s">
        <v>631</v>
      </c>
      <c r="M4" s="7"/>
      <c r="N4" s="7"/>
      <c r="O4" s="7"/>
    </row>
    <row r="5" spans="1:15" s="1" customFormat="1" ht="31.5" customHeight="1">
      <c r="A5" s="7"/>
      <c r="B5" s="7"/>
      <c r="C5" s="7" t="s">
        <v>632</v>
      </c>
      <c r="D5" s="7" t="s">
        <v>633</v>
      </c>
      <c r="E5" s="7" t="s">
        <v>632</v>
      </c>
      <c r="F5" s="7" t="s">
        <v>633</v>
      </c>
      <c r="G5" s="7"/>
      <c r="H5" s="7" t="s">
        <v>634</v>
      </c>
      <c r="I5" s="7" t="s">
        <v>635</v>
      </c>
      <c r="J5" s="7" t="s">
        <v>636</v>
      </c>
      <c r="K5" s="7" t="s">
        <v>637</v>
      </c>
      <c r="L5" s="7" t="s">
        <v>634</v>
      </c>
      <c r="M5" s="7" t="s">
        <v>635</v>
      </c>
      <c r="N5" s="7" t="s">
        <v>636</v>
      </c>
      <c r="O5" s="7" t="s">
        <v>637</v>
      </c>
    </row>
    <row r="6" spans="1:15" s="1" customFormat="1" ht="19.5" customHeight="1">
      <c r="A6" s="7">
        <v>1</v>
      </c>
      <c r="B6" s="7" t="s">
        <v>638</v>
      </c>
      <c r="C6" s="7">
        <v>12</v>
      </c>
      <c r="D6" s="7">
        <v>4</v>
      </c>
      <c r="E6" s="7">
        <v>12</v>
      </c>
      <c r="F6" s="7">
        <v>4</v>
      </c>
      <c r="G6" s="7">
        <v>7</v>
      </c>
      <c r="H6" s="8"/>
      <c r="I6" s="11"/>
      <c r="J6" s="12">
        <v>216</v>
      </c>
      <c r="K6" s="13">
        <v>366.12</v>
      </c>
      <c r="L6" s="7"/>
      <c r="M6" s="7"/>
      <c r="N6" s="7"/>
      <c r="O6" s="7"/>
    </row>
    <row r="7" spans="1:15" s="1" customFormat="1" ht="19.5" customHeight="1">
      <c r="A7" s="7">
        <v>2</v>
      </c>
      <c r="B7" s="7"/>
      <c r="C7" s="7"/>
      <c r="D7" s="7"/>
      <c r="E7" s="7"/>
      <c r="F7" s="7"/>
      <c r="G7" s="7"/>
      <c r="H7" s="7"/>
      <c r="I7" s="14"/>
      <c r="J7" s="15"/>
      <c r="K7" s="16"/>
      <c r="L7" s="7"/>
      <c r="M7" s="7"/>
      <c r="N7" s="7"/>
      <c r="O7" s="7"/>
    </row>
    <row r="8" spans="1:15" s="1" customFormat="1" ht="19.5" customHeight="1">
      <c r="A8" s="7">
        <v>3</v>
      </c>
      <c r="B8" s="7"/>
      <c r="C8" s="7"/>
      <c r="D8" s="7"/>
      <c r="E8" s="7"/>
      <c r="F8" s="7"/>
      <c r="G8" s="7"/>
      <c r="H8" s="7"/>
      <c r="I8" s="14"/>
      <c r="J8" s="15"/>
      <c r="K8" s="16"/>
      <c r="L8" s="7"/>
      <c r="M8" s="7"/>
      <c r="N8" s="7"/>
      <c r="O8" s="7"/>
    </row>
    <row r="9" spans="1:15" s="1" customFormat="1" ht="19.5" customHeight="1">
      <c r="A9" s="7">
        <v>4</v>
      </c>
      <c r="B9" s="7"/>
      <c r="C9" s="7"/>
      <c r="D9" s="7"/>
      <c r="E9" s="7"/>
      <c r="F9" s="7"/>
      <c r="G9" s="7"/>
      <c r="H9" s="7"/>
      <c r="I9" s="14"/>
      <c r="J9" s="15"/>
      <c r="K9" s="16"/>
      <c r="L9" s="7"/>
      <c r="M9" s="7"/>
      <c r="N9" s="7"/>
      <c r="O9" s="7"/>
    </row>
    <row r="10" spans="1:15" s="1" customFormat="1" ht="19.5" customHeight="1">
      <c r="A10" s="7">
        <v>5</v>
      </c>
      <c r="B10" s="7"/>
      <c r="C10" s="7"/>
      <c r="D10" s="7"/>
      <c r="E10" s="7"/>
      <c r="F10" s="7"/>
      <c r="G10" s="7"/>
      <c r="H10" s="7"/>
      <c r="I10" s="14"/>
      <c r="J10" s="15"/>
      <c r="K10" s="16"/>
      <c r="L10" s="7"/>
      <c r="M10" s="7"/>
      <c r="N10" s="7"/>
      <c r="O10" s="7"/>
    </row>
    <row r="11" spans="1:15" s="1" customFormat="1" ht="19.5" customHeight="1">
      <c r="A11" s="7">
        <v>6</v>
      </c>
      <c r="B11" s="7"/>
      <c r="C11" s="7"/>
      <c r="D11" s="7"/>
      <c r="E11" s="7"/>
      <c r="F11" s="7"/>
      <c r="G11" s="7"/>
      <c r="H11" s="7"/>
      <c r="I11" s="14"/>
      <c r="J11" s="15"/>
      <c r="K11" s="16"/>
      <c r="L11" s="7"/>
      <c r="M11" s="7"/>
      <c r="N11" s="7"/>
      <c r="O11" s="7"/>
    </row>
    <row r="12" spans="1:15" s="1" customFormat="1" ht="19.5" customHeight="1">
      <c r="A12" s="7">
        <v>7</v>
      </c>
      <c r="B12" s="7"/>
      <c r="C12" s="7"/>
      <c r="D12" s="7"/>
      <c r="E12" s="7"/>
      <c r="F12" s="7"/>
      <c r="G12" s="7"/>
      <c r="H12" s="7"/>
      <c r="I12" s="14"/>
      <c r="J12" s="15"/>
      <c r="K12" s="16"/>
      <c r="L12" s="7"/>
      <c r="M12" s="7"/>
      <c r="N12" s="7"/>
      <c r="O12" s="7"/>
    </row>
    <row r="13" spans="1:15" s="1" customFormat="1" ht="19.5" customHeight="1">
      <c r="A13" s="7">
        <v>8</v>
      </c>
      <c r="B13" s="7"/>
      <c r="C13" s="7"/>
      <c r="D13" s="7"/>
      <c r="E13" s="7"/>
      <c r="F13" s="7"/>
      <c r="G13" s="7"/>
      <c r="H13" s="7"/>
      <c r="I13" s="14"/>
      <c r="J13" s="15"/>
      <c r="K13" s="16"/>
      <c r="L13" s="7"/>
      <c r="M13" s="7"/>
      <c r="N13" s="7"/>
      <c r="O13" s="7"/>
    </row>
    <row r="14" spans="1:15" s="1" customFormat="1" ht="19.5" customHeight="1">
      <c r="A14" s="7">
        <v>10</v>
      </c>
      <c r="B14" s="7"/>
      <c r="C14" s="7"/>
      <c r="D14" s="7"/>
      <c r="E14" s="7"/>
      <c r="F14" s="7"/>
      <c r="G14" s="7"/>
      <c r="H14" s="7"/>
      <c r="I14" s="14"/>
      <c r="J14" s="15"/>
      <c r="K14" s="16"/>
      <c r="L14" s="7"/>
      <c r="M14" s="7"/>
      <c r="N14" s="7"/>
      <c r="O14" s="7"/>
    </row>
    <row r="15" spans="1:15" s="1" customFormat="1" ht="19.5" customHeight="1">
      <c r="A15" s="7">
        <v>11</v>
      </c>
      <c r="B15" s="7"/>
      <c r="C15" s="7"/>
      <c r="D15" s="7"/>
      <c r="E15" s="7"/>
      <c r="F15" s="7"/>
      <c r="G15" s="7"/>
      <c r="H15" s="7"/>
      <c r="I15" s="14"/>
      <c r="J15" s="15"/>
      <c r="K15" s="16"/>
      <c r="L15" s="7"/>
      <c r="M15" s="7"/>
      <c r="N15" s="7"/>
      <c r="O15" s="7"/>
    </row>
    <row r="16" spans="1:15" s="1" customFormat="1" ht="19.5" customHeight="1">
      <c r="A16" s="7">
        <v>12</v>
      </c>
      <c r="B16" s="7"/>
      <c r="C16" s="7"/>
      <c r="D16" s="7"/>
      <c r="E16" s="7"/>
      <c r="F16" s="7"/>
      <c r="G16" s="7"/>
      <c r="H16" s="7"/>
      <c r="I16" s="14"/>
      <c r="J16" s="15"/>
      <c r="K16" s="16"/>
      <c r="L16" s="7"/>
      <c r="M16" s="7"/>
      <c r="N16" s="7"/>
      <c r="O16" s="7"/>
    </row>
    <row r="17" spans="1:15" s="1" customFormat="1" ht="19.5" customHeight="1">
      <c r="A17" s="7">
        <v>13</v>
      </c>
      <c r="B17" s="7"/>
      <c r="C17" s="7"/>
      <c r="D17" s="7"/>
      <c r="E17" s="7"/>
      <c r="F17" s="7"/>
      <c r="G17" s="7"/>
      <c r="H17" s="7"/>
      <c r="I17" s="14"/>
      <c r="J17" s="15"/>
      <c r="K17" s="16"/>
      <c r="L17" s="7"/>
      <c r="M17" s="7"/>
      <c r="N17" s="7"/>
      <c r="O17" s="7"/>
    </row>
    <row r="18" spans="1:15" s="1" customFormat="1" ht="19.5" customHeight="1">
      <c r="A18" s="7">
        <v>14</v>
      </c>
      <c r="B18" s="7"/>
      <c r="C18" s="7"/>
      <c r="D18" s="7"/>
      <c r="E18" s="7"/>
      <c r="F18" s="7"/>
      <c r="G18" s="7"/>
      <c r="H18" s="7"/>
      <c r="I18" s="14"/>
      <c r="J18" s="7"/>
      <c r="K18" s="14"/>
      <c r="L18" s="7"/>
      <c r="M18" s="7"/>
      <c r="N18" s="7"/>
      <c r="O18" s="7"/>
    </row>
    <row r="19" spans="1:15" s="1" customFormat="1" ht="19.5" customHeight="1">
      <c r="A19" s="7">
        <v>15</v>
      </c>
      <c r="B19" s="7"/>
      <c r="C19" s="7"/>
      <c r="D19" s="7"/>
      <c r="E19" s="7"/>
      <c r="F19" s="7"/>
      <c r="G19" s="7"/>
      <c r="H19" s="7"/>
      <c r="I19" s="14"/>
      <c r="J19" s="7"/>
      <c r="K19" s="14"/>
      <c r="L19" s="7"/>
      <c r="M19" s="7"/>
      <c r="N19" s="7"/>
      <c r="O19" s="7"/>
    </row>
    <row r="20" spans="1:15" s="2" customFormat="1" ht="19.5" customHeight="1">
      <c r="A20" s="7"/>
      <c r="B20" s="7" t="s">
        <v>125</v>
      </c>
      <c r="C20" s="7">
        <f>SUM(C6:C19)</f>
        <v>12</v>
      </c>
      <c r="D20" s="7">
        <f aca="true" t="shared" si="0" ref="D20:O20">SUM(D6:D19)</f>
        <v>4</v>
      </c>
      <c r="E20" s="7">
        <f t="shared" si="0"/>
        <v>12</v>
      </c>
      <c r="F20" s="7">
        <f t="shared" si="0"/>
        <v>4</v>
      </c>
      <c r="G20" s="7">
        <f t="shared" si="0"/>
        <v>7</v>
      </c>
      <c r="H20" s="7">
        <f t="shared" si="0"/>
        <v>0</v>
      </c>
      <c r="I20" s="7">
        <f t="shared" si="0"/>
        <v>0</v>
      </c>
      <c r="J20" s="7">
        <f t="shared" si="0"/>
        <v>216</v>
      </c>
      <c r="K20" s="14">
        <f t="shared" si="0"/>
        <v>366.12</v>
      </c>
      <c r="L20" s="7"/>
      <c r="M20" s="7"/>
      <c r="N20" s="7"/>
      <c r="O20" s="7"/>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9"/>
      <c r="B41" s="9"/>
      <c r="C41" s="9"/>
      <c r="D41" s="9"/>
      <c r="E41" s="9"/>
      <c r="F41" s="9"/>
      <c r="G41" s="9"/>
      <c r="H41" s="9"/>
      <c r="I41" s="9"/>
      <c r="J41" s="9"/>
      <c r="K41" s="9"/>
      <c r="L41" s="9"/>
      <c r="M41" s="9"/>
      <c r="N41" s="9"/>
      <c r="O41" s="9"/>
    </row>
    <row r="42" spans="1:15" s="2" customFormat="1" ht="24.75" customHeight="1">
      <c r="A42" s="10"/>
      <c r="B42" s="10"/>
      <c r="C42" s="10"/>
      <c r="D42" s="10"/>
      <c r="E42" s="10"/>
      <c r="F42" s="10"/>
      <c r="G42" s="10"/>
      <c r="H42" s="10"/>
      <c r="I42" s="10"/>
      <c r="J42" s="10"/>
      <c r="K42" s="10"/>
      <c r="L42" s="10"/>
      <c r="M42" s="10"/>
      <c r="N42" s="10"/>
      <c r="O42" s="10"/>
    </row>
    <row r="43" spans="1:15" s="3"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pans="1:15" s="3" customFormat="1" ht="24.75" customHeight="1">
      <c r="A45" s="10"/>
      <c r="B45" s="10"/>
      <c r="C45" s="10"/>
      <c r="D45" s="10"/>
      <c r="E45" s="10"/>
      <c r="F45" s="10"/>
      <c r="G45" s="10"/>
      <c r="H45" s="10"/>
      <c r="I45" s="10"/>
      <c r="J45" s="10"/>
      <c r="K45" s="10"/>
      <c r="L45" s="10"/>
      <c r="M45" s="10"/>
      <c r="N45" s="10"/>
      <c r="O45" s="10"/>
    </row>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sheetData>
  <sheetProtection/>
  <mergeCells count="9">
    <mergeCell ref="A1:B1"/>
    <mergeCell ref="A2:O2"/>
    <mergeCell ref="C4:D4"/>
    <mergeCell ref="E4:F4"/>
    <mergeCell ref="H4:K4"/>
    <mergeCell ref="L4:O4"/>
    <mergeCell ref="A4:A5"/>
    <mergeCell ref="B4:B5"/>
    <mergeCell ref="G4:G5"/>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N54" sqref="N54"/>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K16" sqref="K16"/>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06" t="s">
        <v>4</v>
      </c>
      <c r="B1" s="206"/>
      <c r="C1" s="206"/>
      <c r="D1" s="206"/>
      <c r="E1" s="206"/>
      <c r="F1" s="206"/>
      <c r="G1" s="206"/>
      <c r="H1" s="206"/>
      <c r="I1" s="206"/>
      <c r="J1" s="206"/>
      <c r="K1" s="206"/>
      <c r="L1" s="206"/>
    </row>
    <row r="2" spans="1:12" s="204" customFormat="1" ht="24.75" customHeight="1">
      <c r="A2" s="207" t="s">
        <v>5</v>
      </c>
      <c r="B2" s="208" t="s">
        <v>6</v>
      </c>
      <c r="C2" s="209"/>
      <c r="D2" s="209"/>
      <c r="E2" s="209"/>
      <c r="F2" s="209"/>
      <c r="G2" s="209"/>
      <c r="H2" s="209"/>
      <c r="I2" s="209"/>
      <c r="J2" s="213"/>
      <c r="K2" s="207" t="s">
        <v>7</v>
      </c>
      <c r="L2" s="207" t="s">
        <v>8</v>
      </c>
    </row>
    <row r="3" spans="1:12" s="205" customFormat="1" ht="24.75" customHeight="1">
      <c r="A3" s="210" t="s">
        <v>9</v>
      </c>
      <c r="B3" s="211" t="s">
        <v>10</v>
      </c>
      <c r="C3" s="211"/>
      <c r="D3" s="211"/>
      <c r="E3" s="211"/>
      <c r="F3" s="211"/>
      <c r="G3" s="211"/>
      <c r="H3" s="211"/>
      <c r="I3" s="211"/>
      <c r="J3" s="211"/>
      <c r="K3" s="210" t="s">
        <v>11</v>
      </c>
      <c r="L3" s="210"/>
    </row>
    <row r="4" spans="1:12" s="205" customFormat="1" ht="24.75" customHeight="1">
      <c r="A4" s="210" t="s">
        <v>12</v>
      </c>
      <c r="B4" s="211" t="s">
        <v>13</v>
      </c>
      <c r="C4" s="211"/>
      <c r="D4" s="211"/>
      <c r="E4" s="211"/>
      <c r="F4" s="211"/>
      <c r="G4" s="211"/>
      <c r="H4" s="211"/>
      <c r="I4" s="211"/>
      <c r="J4" s="211"/>
      <c r="K4" s="210" t="s">
        <v>11</v>
      </c>
      <c r="L4" s="214"/>
    </row>
    <row r="5" spans="1:12" s="205" customFormat="1" ht="24.75" customHeight="1">
      <c r="A5" s="210" t="s">
        <v>14</v>
      </c>
      <c r="B5" s="211" t="s">
        <v>15</v>
      </c>
      <c r="C5" s="211"/>
      <c r="D5" s="211"/>
      <c r="E5" s="211"/>
      <c r="F5" s="211"/>
      <c r="G5" s="211"/>
      <c r="H5" s="211"/>
      <c r="I5" s="211"/>
      <c r="J5" s="211"/>
      <c r="K5" s="210" t="s">
        <v>11</v>
      </c>
      <c r="L5" s="214"/>
    </row>
    <row r="6" spans="1:12" s="205" customFormat="1" ht="24.75" customHeight="1">
      <c r="A6" s="210" t="s">
        <v>16</v>
      </c>
      <c r="B6" s="211" t="s">
        <v>17</v>
      </c>
      <c r="C6" s="211"/>
      <c r="D6" s="211"/>
      <c r="E6" s="211"/>
      <c r="F6" s="211"/>
      <c r="G6" s="211"/>
      <c r="H6" s="211"/>
      <c r="I6" s="211"/>
      <c r="J6" s="211"/>
      <c r="K6" s="210" t="s">
        <v>11</v>
      </c>
      <c r="L6" s="211"/>
    </row>
    <row r="7" spans="1:12" s="205" customFormat="1" ht="24.75" customHeight="1">
      <c r="A7" s="210" t="s">
        <v>18</v>
      </c>
      <c r="B7" s="211" t="s">
        <v>19</v>
      </c>
      <c r="C7" s="211"/>
      <c r="D7" s="211"/>
      <c r="E7" s="211"/>
      <c r="F7" s="211"/>
      <c r="G7" s="211"/>
      <c r="H7" s="211"/>
      <c r="I7" s="211"/>
      <c r="J7" s="211"/>
      <c r="K7" s="210" t="s">
        <v>11</v>
      </c>
      <c r="L7" s="215"/>
    </row>
    <row r="8" spans="1:12" s="205" customFormat="1" ht="24.75" customHeight="1">
      <c r="A8" s="210" t="s">
        <v>20</v>
      </c>
      <c r="B8" s="211" t="s">
        <v>21</v>
      </c>
      <c r="C8" s="211"/>
      <c r="D8" s="211"/>
      <c r="E8" s="211"/>
      <c r="F8" s="211"/>
      <c r="G8" s="211"/>
      <c r="H8" s="211"/>
      <c r="I8" s="211"/>
      <c r="J8" s="211"/>
      <c r="K8" s="210" t="s">
        <v>11</v>
      </c>
      <c r="L8" s="215"/>
    </row>
    <row r="9" spans="1:12" s="205" customFormat="1" ht="24.75" customHeight="1">
      <c r="A9" s="210" t="s">
        <v>22</v>
      </c>
      <c r="B9" s="211" t="s">
        <v>23</v>
      </c>
      <c r="C9" s="211"/>
      <c r="D9" s="211"/>
      <c r="E9" s="211"/>
      <c r="F9" s="211"/>
      <c r="G9" s="211"/>
      <c r="H9" s="211"/>
      <c r="I9" s="211"/>
      <c r="J9" s="211"/>
      <c r="K9" s="210" t="s">
        <v>11</v>
      </c>
      <c r="L9" s="215"/>
    </row>
    <row r="10" spans="1:12" s="205" customFormat="1" ht="24.75" customHeight="1">
      <c r="A10" s="210" t="s">
        <v>24</v>
      </c>
      <c r="B10" s="211" t="s">
        <v>25</v>
      </c>
      <c r="C10" s="211"/>
      <c r="D10" s="211"/>
      <c r="E10" s="211"/>
      <c r="F10" s="211"/>
      <c r="G10" s="211"/>
      <c r="H10" s="211"/>
      <c r="I10" s="211"/>
      <c r="J10" s="211"/>
      <c r="K10" s="210" t="s">
        <v>11</v>
      </c>
      <c r="L10" s="215"/>
    </row>
    <row r="11" spans="1:12" s="205" customFormat="1" ht="24.75" customHeight="1">
      <c r="A11" s="210" t="s">
        <v>26</v>
      </c>
      <c r="B11" s="211" t="s">
        <v>27</v>
      </c>
      <c r="C11" s="211"/>
      <c r="D11" s="211"/>
      <c r="E11" s="211"/>
      <c r="F11" s="211"/>
      <c r="G11" s="211"/>
      <c r="H11" s="211"/>
      <c r="I11" s="211"/>
      <c r="J11" s="211"/>
      <c r="K11" s="210" t="s">
        <v>28</v>
      </c>
      <c r="L11" s="210" t="s">
        <v>29</v>
      </c>
    </row>
    <row r="12" spans="1:12" s="205" customFormat="1" ht="24.75" customHeight="1">
      <c r="A12" s="210" t="s">
        <v>30</v>
      </c>
      <c r="B12" s="211" t="s">
        <v>31</v>
      </c>
      <c r="C12" s="211"/>
      <c r="D12" s="211"/>
      <c r="E12" s="211"/>
      <c r="F12" s="211"/>
      <c r="G12" s="211"/>
      <c r="H12" s="211"/>
      <c r="I12" s="211"/>
      <c r="J12" s="211"/>
      <c r="K12" s="210" t="s">
        <v>11</v>
      </c>
      <c r="L12" s="210"/>
    </row>
    <row r="13" spans="1:12" s="205" customFormat="1" ht="24.75" customHeight="1">
      <c r="A13" s="210" t="s">
        <v>32</v>
      </c>
      <c r="B13" s="211" t="s">
        <v>33</v>
      </c>
      <c r="C13" s="211"/>
      <c r="D13" s="211"/>
      <c r="E13" s="211"/>
      <c r="F13" s="211"/>
      <c r="G13" s="211"/>
      <c r="H13" s="211"/>
      <c r="I13" s="211"/>
      <c r="J13" s="211"/>
      <c r="K13" s="210" t="s">
        <v>11</v>
      </c>
      <c r="L13" s="210"/>
    </row>
    <row r="14" spans="1:12" s="205" customFormat="1" ht="24.75" customHeight="1">
      <c r="A14" s="210" t="s">
        <v>34</v>
      </c>
      <c r="B14" s="212" t="s">
        <v>35</v>
      </c>
      <c r="C14" s="212"/>
      <c r="D14" s="212"/>
      <c r="E14" s="212"/>
      <c r="F14" s="212"/>
      <c r="G14" s="212"/>
      <c r="H14" s="212"/>
      <c r="I14" s="212"/>
      <c r="J14" s="212"/>
      <c r="K14" s="210" t="s">
        <v>11</v>
      </c>
      <c r="L14" s="216"/>
    </row>
    <row r="15" spans="1:12" ht="24.75" customHeight="1">
      <c r="A15" s="210" t="s">
        <v>36</v>
      </c>
      <c r="B15" s="211" t="s">
        <v>37</v>
      </c>
      <c r="C15" s="211"/>
      <c r="D15" s="211"/>
      <c r="E15" s="211"/>
      <c r="F15" s="211"/>
      <c r="G15" s="211"/>
      <c r="H15" s="211"/>
      <c r="I15" s="211"/>
      <c r="J15" s="211"/>
      <c r="K15" s="210" t="s">
        <v>28</v>
      </c>
      <c r="L15" s="217" t="s">
        <v>38</v>
      </c>
    </row>
    <row r="16" spans="1:12" ht="24.75" customHeight="1">
      <c r="A16" s="210" t="s">
        <v>39</v>
      </c>
      <c r="B16" s="211" t="s">
        <v>40</v>
      </c>
      <c r="C16" s="211"/>
      <c r="D16" s="211"/>
      <c r="E16" s="211"/>
      <c r="F16" s="211"/>
      <c r="G16" s="211"/>
      <c r="H16" s="211"/>
      <c r="I16" s="211"/>
      <c r="J16" s="211"/>
      <c r="K16" s="210" t="s">
        <v>28</v>
      </c>
      <c r="L16" s="217" t="s">
        <v>38</v>
      </c>
    </row>
    <row r="17" spans="1:12" ht="24.75" customHeight="1">
      <c r="A17" s="210" t="s">
        <v>41</v>
      </c>
      <c r="B17" s="211" t="s">
        <v>42</v>
      </c>
      <c r="C17" s="211"/>
      <c r="D17" s="211"/>
      <c r="E17" s="211"/>
      <c r="F17" s="211"/>
      <c r="G17" s="211"/>
      <c r="H17" s="211"/>
      <c r="I17" s="211"/>
      <c r="J17" s="211"/>
      <c r="K17" s="210" t="s">
        <v>28</v>
      </c>
      <c r="L17" s="217" t="s">
        <v>38</v>
      </c>
    </row>
    <row r="18" spans="1:12" ht="24.75" customHeight="1">
      <c r="A18" s="210" t="s">
        <v>43</v>
      </c>
      <c r="B18" s="211" t="s">
        <v>44</v>
      </c>
      <c r="C18" s="211"/>
      <c r="D18" s="211"/>
      <c r="E18" s="211"/>
      <c r="F18" s="211"/>
      <c r="G18" s="211"/>
      <c r="H18" s="211"/>
      <c r="I18" s="211"/>
      <c r="J18" s="211"/>
      <c r="K18" s="210" t="s">
        <v>11</v>
      </c>
      <c r="L18" s="218"/>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H26" sqref="H26"/>
    </sheetView>
  </sheetViews>
  <sheetFormatPr defaultColWidth="9.16015625" defaultRowHeight="12.75" customHeight="1"/>
  <cols>
    <col min="1" max="1" width="40.5" style="0" customWidth="1"/>
    <col min="2" max="2" width="23.33203125" style="170" customWidth="1"/>
    <col min="3" max="3" width="41" style="0" customWidth="1"/>
    <col min="4" max="4" width="28.66015625" style="170" customWidth="1"/>
    <col min="5" max="5" width="43" style="0" customWidth="1"/>
    <col min="6" max="6" width="24.16015625" style="171" customWidth="1"/>
  </cols>
  <sheetData>
    <row r="1" spans="1:6" ht="13.5" customHeight="1">
      <c r="A1" s="119" t="s">
        <v>9</v>
      </c>
      <c r="B1" s="125"/>
      <c r="C1" s="120"/>
      <c r="D1" s="125"/>
      <c r="E1" s="120"/>
      <c r="F1" s="156"/>
    </row>
    <row r="2" spans="1:6" ht="16.5" customHeight="1">
      <c r="A2" s="157" t="s">
        <v>10</v>
      </c>
      <c r="B2" s="157"/>
      <c r="C2" s="157"/>
      <c r="D2" s="157"/>
      <c r="E2" s="157"/>
      <c r="F2" s="157"/>
    </row>
    <row r="3" spans="1:6" ht="13.5" customHeight="1">
      <c r="A3" s="158"/>
      <c r="B3" s="158"/>
      <c r="C3" s="124"/>
      <c r="D3" s="172"/>
      <c r="E3" s="125"/>
      <c r="F3" s="125" t="s">
        <v>45</v>
      </c>
    </row>
    <row r="4" spans="1:6" ht="15.75" customHeight="1">
      <c r="A4" s="161" t="s">
        <v>46</v>
      </c>
      <c r="B4" s="161"/>
      <c r="C4" s="161" t="s">
        <v>47</v>
      </c>
      <c r="D4" s="161"/>
      <c r="E4" s="161"/>
      <c r="F4" s="161"/>
    </row>
    <row r="5" spans="1:6" ht="15.75" customHeight="1">
      <c r="A5" s="161" t="s">
        <v>48</v>
      </c>
      <c r="B5" s="161" t="s">
        <v>49</v>
      </c>
      <c r="C5" s="161" t="s">
        <v>50</v>
      </c>
      <c r="D5" s="162" t="s">
        <v>49</v>
      </c>
      <c r="E5" s="161" t="s">
        <v>51</v>
      </c>
      <c r="F5" s="161" t="s">
        <v>49</v>
      </c>
    </row>
    <row r="6" spans="1:6" ht="15.75" customHeight="1">
      <c r="A6" s="173" t="s">
        <v>52</v>
      </c>
      <c r="B6" s="174">
        <v>117992.45</v>
      </c>
      <c r="C6" s="175" t="s">
        <v>52</v>
      </c>
      <c r="D6" s="174">
        <v>117992.45</v>
      </c>
      <c r="E6" s="176" t="s">
        <v>52</v>
      </c>
      <c r="F6" s="174">
        <f>F7+F12</f>
        <v>117992.45000000001</v>
      </c>
    </row>
    <row r="7" spans="1:6" ht="15.75" customHeight="1">
      <c r="A7" s="177" t="s">
        <v>53</v>
      </c>
      <c r="B7" s="174">
        <v>117992.45</v>
      </c>
      <c r="C7" s="175" t="s">
        <v>54</v>
      </c>
      <c r="D7" s="174"/>
      <c r="E7" s="176" t="s">
        <v>55</v>
      </c>
      <c r="F7" s="174">
        <f>F8+F9+F10</f>
        <v>117178.45000000001</v>
      </c>
    </row>
    <row r="8" spans="1:8" ht="15.75" customHeight="1">
      <c r="A8" s="177" t="s">
        <v>56</v>
      </c>
      <c r="B8" s="174">
        <v>117992.45</v>
      </c>
      <c r="C8" s="175" t="s">
        <v>57</v>
      </c>
      <c r="D8" s="174"/>
      <c r="E8" s="176" t="s">
        <v>58</v>
      </c>
      <c r="F8" s="174">
        <v>64106.53</v>
      </c>
      <c r="H8" s="65"/>
    </row>
    <row r="9" spans="1:6" ht="15.75" customHeight="1">
      <c r="A9" s="178" t="s">
        <v>59</v>
      </c>
      <c r="B9" s="174">
        <v>52553.79</v>
      </c>
      <c r="C9" s="175" t="s">
        <v>60</v>
      </c>
      <c r="D9" s="174"/>
      <c r="E9" s="176" t="s">
        <v>61</v>
      </c>
      <c r="F9" s="174">
        <v>40269.54</v>
      </c>
    </row>
    <row r="10" spans="1:6" ht="15.75" customHeight="1">
      <c r="A10" s="177" t="s">
        <v>62</v>
      </c>
      <c r="B10" s="174"/>
      <c r="C10" s="175" t="s">
        <v>63</v>
      </c>
      <c r="D10" s="174"/>
      <c r="E10" s="176" t="s">
        <v>64</v>
      </c>
      <c r="F10" s="174">
        <v>12802.38</v>
      </c>
    </row>
    <row r="11" spans="1:6" ht="15.75" customHeight="1">
      <c r="A11" s="177" t="s">
        <v>65</v>
      </c>
      <c r="B11" s="174"/>
      <c r="C11" s="175" t="s">
        <v>66</v>
      </c>
      <c r="D11" s="174">
        <v>117992.45</v>
      </c>
      <c r="E11" s="176" t="s">
        <v>67</v>
      </c>
      <c r="F11" s="179"/>
    </row>
    <row r="12" spans="1:6" ht="15.75" customHeight="1">
      <c r="A12" s="177" t="s">
        <v>68</v>
      </c>
      <c r="B12" s="174"/>
      <c r="C12" s="175" t="s">
        <v>69</v>
      </c>
      <c r="D12" s="174"/>
      <c r="E12" s="176" t="s">
        <v>70</v>
      </c>
      <c r="F12" s="174">
        <f>F18+F22</f>
        <v>814</v>
      </c>
    </row>
    <row r="13" spans="1:6" ht="15.75" customHeight="1">
      <c r="A13" s="177" t="s">
        <v>71</v>
      </c>
      <c r="B13" s="180"/>
      <c r="C13" s="163" t="s">
        <v>72</v>
      </c>
      <c r="D13" s="180"/>
      <c r="E13" s="181" t="s">
        <v>58</v>
      </c>
      <c r="F13" s="180"/>
    </row>
    <row r="14" spans="1:6" ht="15.75" customHeight="1">
      <c r="A14" s="177" t="s">
        <v>73</v>
      </c>
      <c r="B14" s="180"/>
      <c r="C14" s="163" t="s">
        <v>74</v>
      </c>
      <c r="D14" s="180"/>
      <c r="E14" s="181" t="s">
        <v>61</v>
      </c>
      <c r="F14" s="180"/>
    </row>
    <row r="15" spans="1:6" ht="15.75" customHeight="1">
      <c r="A15" s="177" t="s">
        <v>75</v>
      </c>
      <c r="B15" s="180"/>
      <c r="C15" s="163" t="s">
        <v>76</v>
      </c>
      <c r="D15" s="180"/>
      <c r="E15" s="181" t="s">
        <v>77</v>
      </c>
      <c r="F15" s="180"/>
    </row>
    <row r="16" spans="1:6" ht="15.75" customHeight="1">
      <c r="A16" s="182" t="s">
        <v>78</v>
      </c>
      <c r="B16" s="180"/>
      <c r="C16" s="163" t="s">
        <v>79</v>
      </c>
      <c r="D16" s="180"/>
      <c r="E16" s="181" t="s">
        <v>80</v>
      </c>
      <c r="F16" s="180"/>
    </row>
    <row r="17" spans="1:6" ht="15.75" customHeight="1">
      <c r="A17" s="182" t="s">
        <v>81</v>
      </c>
      <c r="B17" s="180"/>
      <c r="C17" s="163" t="s">
        <v>82</v>
      </c>
      <c r="D17" s="180"/>
      <c r="E17" s="181" t="s">
        <v>83</v>
      </c>
      <c r="F17" s="180"/>
    </row>
    <row r="18" spans="1:6" ht="15.75" customHeight="1">
      <c r="A18" s="182"/>
      <c r="B18" s="183"/>
      <c r="C18" s="163" t="s">
        <v>84</v>
      </c>
      <c r="D18" s="180"/>
      <c r="E18" s="181" t="s">
        <v>85</v>
      </c>
      <c r="F18" s="180">
        <v>400</v>
      </c>
    </row>
    <row r="19" spans="1:6" ht="15.75" customHeight="1">
      <c r="A19" s="184"/>
      <c r="B19" s="185"/>
      <c r="C19" s="163" t="s">
        <v>86</v>
      </c>
      <c r="D19" s="180"/>
      <c r="E19" s="181" t="s">
        <v>87</v>
      </c>
      <c r="F19" s="180"/>
    </row>
    <row r="20" spans="1:6" ht="15.75" customHeight="1">
      <c r="A20" s="184"/>
      <c r="B20" s="183"/>
      <c r="C20" s="163" t="s">
        <v>88</v>
      </c>
      <c r="D20" s="180"/>
      <c r="E20" s="181" t="s">
        <v>89</v>
      </c>
      <c r="F20" s="180"/>
    </row>
    <row r="21" spans="1:6" ht="15.75" customHeight="1">
      <c r="A21" s="79"/>
      <c r="B21" s="183"/>
      <c r="C21" s="163" t="s">
        <v>90</v>
      </c>
      <c r="D21" s="180"/>
      <c r="E21" s="181" t="s">
        <v>91</v>
      </c>
      <c r="F21" s="180"/>
    </row>
    <row r="22" spans="1:6" ht="15.75" customHeight="1">
      <c r="A22" s="80"/>
      <c r="B22" s="183"/>
      <c r="C22" s="163" t="s">
        <v>92</v>
      </c>
      <c r="D22" s="180"/>
      <c r="E22" s="181" t="s">
        <v>93</v>
      </c>
      <c r="F22" s="180">
        <v>414</v>
      </c>
    </row>
    <row r="23" spans="1:6" ht="15.75" customHeight="1">
      <c r="A23" s="186"/>
      <c r="B23" s="183"/>
      <c r="C23" s="163" t="s">
        <v>94</v>
      </c>
      <c r="D23" s="180"/>
      <c r="E23" s="187" t="s">
        <v>95</v>
      </c>
      <c r="F23" s="180"/>
    </row>
    <row r="24" spans="1:6" ht="15.75" customHeight="1">
      <c r="A24" s="186"/>
      <c r="B24" s="183"/>
      <c r="C24" s="163" t="s">
        <v>96</v>
      </c>
      <c r="D24" s="180"/>
      <c r="E24" s="187" t="s">
        <v>97</v>
      </c>
      <c r="F24" s="180"/>
    </row>
    <row r="25" spans="1:7" ht="15.75" customHeight="1">
      <c r="A25" s="186"/>
      <c r="B25" s="183"/>
      <c r="C25" s="163" t="s">
        <v>98</v>
      </c>
      <c r="D25" s="180"/>
      <c r="E25" s="187" t="s">
        <v>99</v>
      </c>
      <c r="F25" s="180"/>
      <c r="G25" s="65"/>
    </row>
    <row r="26" spans="1:8" ht="15.75" customHeight="1">
      <c r="A26" s="186"/>
      <c r="B26" s="183"/>
      <c r="C26" s="163" t="s">
        <v>100</v>
      </c>
      <c r="D26" s="180"/>
      <c r="E26" s="187"/>
      <c r="F26" s="180"/>
      <c r="G26" s="65"/>
      <c r="H26" s="65"/>
    </row>
    <row r="27" spans="1:8" ht="15.75" customHeight="1">
      <c r="A27" s="80"/>
      <c r="B27" s="185"/>
      <c r="C27" s="163" t="s">
        <v>101</v>
      </c>
      <c r="D27" s="180"/>
      <c r="E27" s="181"/>
      <c r="F27" s="180"/>
      <c r="G27" s="65"/>
      <c r="H27" s="65"/>
    </row>
    <row r="28" spans="1:8" ht="15.75" customHeight="1">
      <c r="A28" s="186"/>
      <c r="B28" s="183"/>
      <c r="C28" s="163" t="s">
        <v>102</v>
      </c>
      <c r="D28" s="180"/>
      <c r="E28" s="181"/>
      <c r="F28" s="180"/>
      <c r="G28" s="65"/>
      <c r="H28" s="65"/>
    </row>
    <row r="29" spans="1:8" ht="15.75" customHeight="1">
      <c r="A29" s="80"/>
      <c r="B29" s="185"/>
      <c r="C29" s="163" t="s">
        <v>103</v>
      </c>
      <c r="D29" s="180"/>
      <c r="E29" s="181"/>
      <c r="F29" s="180"/>
      <c r="G29" s="65"/>
      <c r="H29" s="65"/>
    </row>
    <row r="30" spans="1:7" ht="15.75" customHeight="1">
      <c r="A30" s="80"/>
      <c r="B30" s="183"/>
      <c r="C30" s="163" t="s">
        <v>104</v>
      </c>
      <c r="D30" s="180"/>
      <c r="E30" s="181"/>
      <c r="F30" s="180"/>
      <c r="G30" s="65"/>
    </row>
    <row r="31" spans="1:7" ht="15.75" customHeight="1">
      <c r="A31" s="80"/>
      <c r="B31" s="183"/>
      <c r="C31" s="163" t="s">
        <v>105</v>
      </c>
      <c r="D31" s="180"/>
      <c r="E31" s="181"/>
      <c r="F31" s="180"/>
      <c r="G31" s="65"/>
    </row>
    <row r="32" spans="1:7" ht="15.75" customHeight="1">
      <c r="A32" s="80"/>
      <c r="B32" s="183"/>
      <c r="C32" s="163" t="s">
        <v>106</v>
      </c>
      <c r="D32" s="180"/>
      <c r="E32" s="181"/>
      <c r="F32" s="180"/>
      <c r="G32" s="65"/>
    </row>
    <row r="33" spans="1:8" ht="15.75" customHeight="1">
      <c r="A33" s="80"/>
      <c r="B33" s="183"/>
      <c r="C33" s="163" t="s">
        <v>107</v>
      </c>
      <c r="D33" s="180"/>
      <c r="E33" s="181"/>
      <c r="F33" s="180"/>
      <c r="G33" s="65"/>
      <c r="H33" s="65"/>
    </row>
    <row r="34" spans="1:7" ht="15.75" customHeight="1">
      <c r="A34" s="79"/>
      <c r="B34" s="183"/>
      <c r="C34" s="163" t="s">
        <v>108</v>
      </c>
      <c r="D34" s="180"/>
      <c r="E34" s="181"/>
      <c r="F34" s="180"/>
      <c r="G34" s="65"/>
    </row>
    <row r="35" spans="1:6" ht="15.75" customHeight="1">
      <c r="A35" s="80"/>
      <c r="B35" s="183"/>
      <c r="C35" s="188"/>
      <c r="D35" s="180"/>
      <c r="E35" s="181"/>
      <c r="F35" s="180"/>
    </row>
    <row r="36" spans="1:6" ht="15.75" customHeight="1">
      <c r="A36" s="80"/>
      <c r="B36" s="183"/>
      <c r="C36" s="189"/>
      <c r="D36" s="190"/>
      <c r="E36" s="181"/>
      <c r="F36" s="180"/>
    </row>
    <row r="37" spans="1:6" ht="15.75" customHeight="1">
      <c r="A37" s="80"/>
      <c r="B37" s="183"/>
      <c r="C37" s="189"/>
      <c r="D37" s="190"/>
      <c r="E37" s="181"/>
      <c r="F37" s="191"/>
    </row>
    <row r="38" spans="1:6" ht="15.75" customHeight="1">
      <c r="A38" s="162" t="s">
        <v>109</v>
      </c>
      <c r="B38" s="192">
        <f>SUM(B6,B18)</f>
        <v>117992.45</v>
      </c>
      <c r="C38" s="193" t="s">
        <v>110</v>
      </c>
      <c r="D38" s="192">
        <f>SUM(D6,D35)</f>
        <v>117992.45</v>
      </c>
      <c r="E38" s="193" t="s">
        <v>110</v>
      </c>
      <c r="F38" s="194">
        <f>SUM(F6,F26)</f>
        <v>117992.45000000001</v>
      </c>
    </row>
    <row r="39" spans="1:6" ht="15.75" customHeight="1">
      <c r="A39" s="195" t="s">
        <v>111</v>
      </c>
      <c r="B39" s="196"/>
      <c r="C39" s="197" t="s">
        <v>112</v>
      </c>
      <c r="D39" s="198">
        <f>SUM(B45)-SUM(D38)-SUM(D40)</f>
        <v>0</v>
      </c>
      <c r="E39" s="197" t="s">
        <v>112</v>
      </c>
      <c r="F39" s="194">
        <f>D39</f>
        <v>0</v>
      </c>
    </row>
    <row r="40" spans="1:6" ht="15.75" customHeight="1">
      <c r="A40" s="195" t="s">
        <v>113</v>
      </c>
      <c r="B40" s="196"/>
      <c r="C40" s="176" t="s">
        <v>114</v>
      </c>
      <c r="D40" s="174"/>
      <c r="E40" s="176" t="s">
        <v>114</v>
      </c>
      <c r="F40" s="174"/>
    </row>
    <row r="41" spans="1:6" ht="15.75" customHeight="1">
      <c r="A41" s="195" t="s">
        <v>115</v>
      </c>
      <c r="B41" s="199"/>
      <c r="C41" s="200"/>
      <c r="D41" s="198"/>
      <c r="E41" s="201"/>
      <c r="F41" s="198"/>
    </row>
    <row r="42" spans="1:6" ht="15.75" customHeight="1">
      <c r="A42" s="195" t="s">
        <v>116</v>
      </c>
      <c r="B42" s="196"/>
      <c r="C42" s="200"/>
      <c r="D42" s="198"/>
      <c r="E42" s="201"/>
      <c r="F42" s="198"/>
    </row>
    <row r="43" spans="1:6" ht="15.75" customHeight="1">
      <c r="A43" s="195" t="s">
        <v>117</v>
      </c>
      <c r="B43" s="196"/>
      <c r="C43" s="200"/>
      <c r="D43" s="198"/>
      <c r="E43" s="201"/>
      <c r="F43" s="198"/>
    </row>
    <row r="44" spans="1:6" ht="15.75" customHeight="1">
      <c r="A44" s="80"/>
      <c r="B44" s="196"/>
      <c r="C44" s="201"/>
      <c r="D44" s="198"/>
      <c r="E44" s="201"/>
      <c r="F44" s="198"/>
    </row>
    <row r="45" spans="1:6" ht="16.5" customHeight="1">
      <c r="A45" s="161" t="s">
        <v>118</v>
      </c>
      <c r="B45" s="192">
        <f>SUM(B38,B39,B40)</f>
        <v>117992.45</v>
      </c>
      <c r="C45" s="202" t="s">
        <v>119</v>
      </c>
      <c r="D45" s="198">
        <f>SUM(D38,D39,D40)</f>
        <v>117992.45</v>
      </c>
      <c r="E45" s="203" t="s">
        <v>119</v>
      </c>
      <c r="F45" s="194">
        <f>SUM(F38,F39,F40)</f>
        <v>117992.45000000001</v>
      </c>
    </row>
  </sheetData>
  <sheetProtection/>
  <mergeCells count="4">
    <mergeCell ref="A2:F2"/>
    <mergeCell ref="A3:B3"/>
    <mergeCell ref="A4:B4"/>
    <mergeCell ref="C4:F4"/>
  </mergeCells>
  <printOptions horizontalCentered="1"/>
  <pageMargins left="0.75" right="0.75" top="0.19652777777777777" bottom="0.19652777777777777"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I28" sqref="I2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5" t="s">
        <v>12</v>
      </c>
      <c r="B1" s="65"/>
      <c r="C1" s="65"/>
    </row>
    <row r="2" spans="1:16" ht="35.25" customHeight="1">
      <c r="A2" s="167" t="s">
        <v>13</v>
      </c>
      <c r="B2" s="167"/>
      <c r="C2" s="167"/>
      <c r="D2" s="167"/>
      <c r="E2" s="167"/>
      <c r="F2" s="167"/>
      <c r="G2" s="167"/>
      <c r="H2" s="167"/>
      <c r="I2" s="167"/>
      <c r="J2" s="167"/>
      <c r="K2" s="167"/>
      <c r="L2" s="167"/>
      <c r="M2" s="167"/>
      <c r="N2" s="167"/>
      <c r="O2" s="167"/>
      <c r="P2" s="168"/>
    </row>
    <row r="3" ht="21.75" customHeight="1">
      <c r="O3" s="4" t="s">
        <v>45</v>
      </c>
    </row>
    <row r="4" spans="1:15" ht="18" customHeight="1">
      <c r="A4" s="68" t="s">
        <v>120</v>
      </c>
      <c r="B4" s="68" t="s">
        <v>121</v>
      </c>
      <c r="C4" s="68" t="s">
        <v>122</v>
      </c>
      <c r="D4" s="68" t="s">
        <v>123</v>
      </c>
      <c r="E4" s="68"/>
      <c r="F4" s="68"/>
      <c r="G4" s="68"/>
      <c r="H4" s="68"/>
      <c r="I4" s="68"/>
      <c r="J4" s="68"/>
      <c r="K4" s="68"/>
      <c r="L4" s="68"/>
      <c r="M4" s="68"/>
      <c r="N4" s="68"/>
      <c r="O4" s="82" t="s">
        <v>124</v>
      </c>
    </row>
    <row r="5" spans="1:15" ht="22.5" customHeight="1">
      <c r="A5" s="68"/>
      <c r="B5" s="68"/>
      <c r="C5" s="68"/>
      <c r="D5" s="73" t="s">
        <v>125</v>
      </c>
      <c r="E5" s="73" t="s">
        <v>126</v>
      </c>
      <c r="F5" s="73"/>
      <c r="G5" s="73" t="s">
        <v>127</v>
      </c>
      <c r="H5" s="73" t="s">
        <v>128</v>
      </c>
      <c r="I5" s="73" t="s">
        <v>129</v>
      </c>
      <c r="J5" s="73" t="s">
        <v>130</v>
      </c>
      <c r="K5" s="73" t="s">
        <v>131</v>
      </c>
      <c r="L5" s="73" t="s">
        <v>111</v>
      </c>
      <c r="M5" s="73" t="s">
        <v>115</v>
      </c>
      <c r="N5" s="73" t="s">
        <v>132</v>
      </c>
      <c r="O5" s="83"/>
    </row>
    <row r="6" spans="1:15" ht="33.75" customHeight="1">
      <c r="A6" s="68"/>
      <c r="B6" s="68"/>
      <c r="C6" s="68"/>
      <c r="D6" s="73"/>
      <c r="E6" s="73" t="s">
        <v>133</v>
      </c>
      <c r="F6" s="73" t="s">
        <v>134</v>
      </c>
      <c r="G6" s="73"/>
      <c r="H6" s="73"/>
      <c r="I6" s="73"/>
      <c r="J6" s="73"/>
      <c r="K6" s="73"/>
      <c r="L6" s="73"/>
      <c r="M6" s="73"/>
      <c r="N6" s="73"/>
      <c r="O6" s="84"/>
    </row>
    <row r="7" spans="1:15" ht="18" customHeight="1">
      <c r="A7" s="76" t="s">
        <v>135</v>
      </c>
      <c r="B7" s="76" t="s">
        <v>135</v>
      </c>
      <c r="C7" s="76">
        <v>1</v>
      </c>
      <c r="D7" s="76">
        <v>2</v>
      </c>
      <c r="E7" s="76">
        <v>3</v>
      </c>
      <c r="F7" s="76">
        <v>4</v>
      </c>
      <c r="G7" s="76">
        <v>5</v>
      </c>
      <c r="H7" s="76">
        <v>6</v>
      </c>
      <c r="I7" s="76">
        <v>7</v>
      </c>
      <c r="J7" s="76">
        <v>8</v>
      </c>
      <c r="K7" s="76">
        <v>9</v>
      </c>
      <c r="L7" s="76">
        <v>10</v>
      </c>
      <c r="M7" s="76">
        <v>11</v>
      </c>
      <c r="N7" s="76">
        <v>12</v>
      </c>
      <c r="O7" s="76">
        <v>13</v>
      </c>
    </row>
    <row r="8" spans="1:15" s="4" customFormat="1" ht="18" customHeight="1">
      <c r="A8" s="78"/>
      <c r="B8" s="78" t="s">
        <v>136</v>
      </c>
      <c r="C8" s="78">
        <v>117992.45</v>
      </c>
      <c r="D8" s="78">
        <v>117992.45</v>
      </c>
      <c r="E8" s="78">
        <v>117992.45</v>
      </c>
      <c r="F8" s="78">
        <v>52553.79</v>
      </c>
      <c r="G8" s="78"/>
      <c r="H8" s="78"/>
      <c r="I8" s="78"/>
      <c r="J8" s="78"/>
      <c r="K8" s="78"/>
      <c r="L8" s="78"/>
      <c r="M8" s="78"/>
      <c r="N8" s="78"/>
      <c r="O8" s="78"/>
    </row>
    <row r="9" spans="1:15" s="4" customFormat="1" ht="18" customHeight="1">
      <c r="A9" s="78"/>
      <c r="B9" s="78"/>
      <c r="C9" s="78"/>
      <c r="D9" s="78"/>
      <c r="E9" s="78"/>
      <c r="F9" s="78"/>
      <c r="G9" s="78"/>
      <c r="H9" s="78"/>
      <c r="I9" s="78"/>
      <c r="J9" s="78"/>
      <c r="K9" s="78"/>
      <c r="L9" s="78"/>
      <c r="M9" s="78"/>
      <c r="N9" s="78"/>
      <c r="O9" s="78"/>
    </row>
    <row r="10" spans="1:15" s="4" customFormat="1" ht="18" customHeight="1">
      <c r="A10" s="78"/>
      <c r="B10" s="78"/>
      <c r="C10" s="78"/>
      <c r="D10" s="78"/>
      <c r="E10" s="78"/>
      <c r="F10" s="78"/>
      <c r="G10" s="78"/>
      <c r="H10" s="78"/>
      <c r="I10" s="78"/>
      <c r="J10" s="169"/>
      <c r="K10" s="169"/>
      <c r="L10" s="169"/>
      <c r="M10" s="169"/>
      <c r="N10" s="78"/>
      <c r="O10" s="78"/>
    </row>
    <row r="11" spans="1:15" s="4" customFormat="1" ht="18" customHeight="1">
      <c r="A11" s="78"/>
      <c r="B11" s="169"/>
      <c r="C11" s="169"/>
      <c r="D11" s="78"/>
      <c r="E11" s="78"/>
      <c r="F11" s="78"/>
      <c r="G11" s="78"/>
      <c r="H11" s="169"/>
      <c r="I11" s="169"/>
      <c r="J11" s="169"/>
      <c r="K11" s="169"/>
      <c r="L11" s="169"/>
      <c r="M11" s="169"/>
      <c r="N11" s="78"/>
      <c r="O11" s="78"/>
    </row>
    <row r="12" spans="1:15" s="4" customFormat="1" ht="18" customHeight="1">
      <c r="A12" s="78"/>
      <c r="B12" s="78"/>
      <c r="C12" s="78"/>
      <c r="D12" s="78"/>
      <c r="E12" s="78"/>
      <c r="F12" s="78"/>
      <c r="G12" s="78"/>
      <c r="H12" s="169"/>
      <c r="I12" s="169"/>
      <c r="J12" s="169"/>
      <c r="K12" s="169"/>
      <c r="L12" s="169"/>
      <c r="M12" s="169"/>
      <c r="N12" s="78"/>
      <c r="O12" s="78"/>
    </row>
    <row r="13" spans="2:16" ht="12.75" customHeight="1">
      <c r="B13" s="65"/>
      <c r="C13" s="65"/>
      <c r="D13" s="65"/>
      <c r="E13" s="65"/>
      <c r="F13" s="65"/>
      <c r="G13" s="65"/>
      <c r="H13" s="65"/>
      <c r="I13" s="65"/>
      <c r="N13" s="65"/>
      <c r="O13" s="65"/>
      <c r="P13" s="65"/>
    </row>
    <row r="14" spans="2:16" ht="12.75" customHeight="1">
      <c r="B14" s="65"/>
      <c r="C14" s="65"/>
      <c r="D14" s="65"/>
      <c r="E14" s="65"/>
      <c r="F14" s="65"/>
      <c r="G14" s="65"/>
      <c r="H14" s="65"/>
      <c r="N14" s="65"/>
      <c r="O14" s="65"/>
      <c r="P14" s="65"/>
    </row>
    <row r="15" spans="4:16" ht="12.75" customHeight="1">
      <c r="D15" s="65"/>
      <c r="E15" s="65"/>
      <c r="F15" s="65"/>
      <c r="N15" s="65"/>
      <c r="O15" s="65"/>
      <c r="P15" s="65"/>
    </row>
    <row r="16" spans="4:16" ht="12.75" customHeight="1">
      <c r="D16" s="65"/>
      <c r="E16" s="65"/>
      <c r="F16" s="65"/>
      <c r="G16" s="65"/>
      <c r="L16" s="65"/>
      <c r="N16" s="65"/>
      <c r="O16" s="65"/>
      <c r="P16" s="65"/>
    </row>
    <row r="17" spans="7:16" ht="12.75" customHeight="1">
      <c r="G17" s="65"/>
      <c r="M17" s="65"/>
      <c r="N17" s="65"/>
      <c r="O17" s="65"/>
      <c r="P17" s="65"/>
    </row>
    <row r="18" spans="13:16" ht="12.75" customHeight="1">
      <c r="M18" s="65"/>
      <c r="N18" s="65"/>
      <c r="O18" s="65"/>
      <c r="P18" s="65"/>
    </row>
    <row r="19" spans="13:15" ht="12.75" customHeight="1">
      <c r="M19" s="65"/>
      <c r="O19" s="65"/>
    </row>
    <row r="20" spans="13:15" ht="12.75" customHeight="1">
      <c r="M20" s="65"/>
      <c r="N20" s="65"/>
      <c r="O20" s="65"/>
    </row>
    <row r="21" spans="14:15" ht="12.75" customHeight="1">
      <c r="N21" s="65"/>
      <c r="O21" s="6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J21" sqref="J2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5" t="s">
        <v>14</v>
      </c>
      <c r="B1" s="65"/>
      <c r="C1" s="65"/>
    </row>
    <row r="2" spans="1:14" ht="35.25" customHeight="1">
      <c r="A2" s="167" t="s">
        <v>15</v>
      </c>
      <c r="B2" s="167"/>
      <c r="C2" s="167"/>
      <c r="D2" s="167"/>
      <c r="E2" s="167"/>
      <c r="F2" s="167"/>
      <c r="G2" s="167"/>
      <c r="H2" s="167"/>
      <c r="I2" s="167"/>
      <c r="J2" s="167"/>
      <c r="K2" s="167"/>
      <c r="L2" s="167"/>
      <c r="M2" s="167"/>
      <c r="N2" s="168"/>
    </row>
    <row r="3" ht="21.75" customHeight="1">
      <c r="M3" s="85" t="s">
        <v>45</v>
      </c>
    </row>
    <row r="4" spans="1:13" ht="15" customHeight="1">
      <c r="A4" s="68" t="s">
        <v>120</v>
      </c>
      <c r="B4" s="68" t="s">
        <v>121</v>
      </c>
      <c r="C4" s="68" t="s">
        <v>122</v>
      </c>
      <c r="D4" s="68" t="s">
        <v>123</v>
      </c>
      <c r="E4" s="68"/>
      <c r="F4" s="68"/>
      <c r="G4" s="68"/>
      <c r="H4" s="68"/>
      <c r="I4" s="68"/>
      <c r="J4" s="68"/>
      <c r="K4" s="68"/>
      <c r="L4" s="68"/>
      <c r="M4" s="68"/>
    </row>
    <row r="5" spans="1:13" ht="30" customHeight="1">
      <c r="A5" s="68"/>
      <c r="B5" s="68"/>
      <c r="C5" s="68"/>
      <c r="D5" s="73" t="s">
        <v>125</v>
      </c>
      <c r="E5" s="73" t="s">
        <v>137</v>
      </c>
      <c r="F5" s="73"/>
      <c r="G5" s="73" t="s">
        <v>127</v>
      </c>
      <c r="H5" s="73" t="s">
        <v>129</v>
      </c>
      <c r="I5" s="73" t="s">
        <v>130</v>
      </c>
      <c r="J5" s="73" t="s">
        <v>131</v>
      </c>
      <c r="K5" s="73" t="s">
        <v>113</v>
      </c>
      <c r="L5" s="73" t="s">
        <v>124</v>
      </c>
      <c r="M5" s="73" t="s">
        <v>115</v>
      </c>
    </row>
    <row r="6" spans="1:13" ht="40.5" customHeight="1">
      <c r="A6" s="68"/>
      <c r="B6" s="68"/>
      <c r="C6" s="68"/>
      <c r="D6" s="73"/>
      <c r="E6" s="73" t="s">
        <v>133</v>
      </c>
      <c r="F6" s="73" t="s">
        <v>138</v>
      </c>
      <c r="G6" s="73"/>
      <c r="H6" s="73"/>
      <c r="I6" s="73"/>
      <c r="J6" s="73"/>
      <c r="K6" s="73"/>
      <c r="L6" s="73"/>
      <c r="M6" s="73"/>
    </row>
    <row r="7" spans="1:13" ht="18" customHeight="1">
      <c r="A7" s="76" t="s">
        <v>135</v>
      </c>
      <c r="B7" s="76" t="s">
        <v>135</v>
      </c>
      <c r="C7" s="76">
        <v>1</v>
      </c>
      <c r="D7" s="76">
        <v>2</v>
      </c>
      <c r="E7" s="76">
        <v>3</v>
      </c>
      <c r="F7" s="76">
        <v>4</v>
      </c>
      <c r="G7" s="76">
        <v>5</v>
      </c>
      <c r="H7" s="76">
        <v>6</v>
      </c>
      <c r="I7" s="76">
        <v>7</v>
      </c>
      <c r="J7" s="76">
        <v>8</v>
      </c>
      <c r="K7" s="76">
        <v>9</v>
      </c>
      <c r="L7" s="76">
        <v>10</v>
      </c>
      <c r="M7" s="76">
        <v>11</v>
      </c>
    </row>
    <row r="8" spans="1:13" ht="18" customHeight="1">
      <c r="A8" s="79"/>
      <c r="B8" s="78" t="s">
        <v>136</v>
      </c>
      <c r="C8" s="78">
        <v>117992.45</v>
      </c>
      <c r="D8" s="78">
        <v>117992.45</v>
      </c>
      <c r="E8" s="78">
        <v>117992.45</v>
      </c>
      <c r="F8" s="78">
        <v>52553.79</v>
      </c>
      <c r="G8" s="79"/>
      <c r="H8" s="79"/>
      <c r="I8" s="79"/>
      <c r="J8" s="79"/>
      <c r="K8" s="79"/>
      <c r="L8" s="79"/>
      <c r="M8" s="79"/>
    </row>
    <row r="9" spans="1:13" ht="18" customHeight="1">
      <c r="A9" s="79"/>
      <c r="B9" s="79"/>
      <c r="C9" s="79"/>
      <c r="D9" s="79"/>
      <c r="E9" s="79"/>
      <c r="F9" s="79"/>
      <c r="G9" s="79"/>
      <c r="H9" s="79"/>
      <c r="I9" s="79"/>
      <c r="J9" s="79"/>
      <c r="K9" s="79"/>
      <c r="L9" s="79"/>
      <c r="M9" s="79"/>
    </row>
    <row r="10" spans="1:13" ht="18" customHeight="1">
      <c r="A10" s="79"/>
      <c r="B10" s="79"/>
      <c r="C10" s="79"/>
      <c r="D10" s="79"/>
      <c r="E10" s="79"/>
      <c r="F10" s="79"/>
      <c r="G10" s="79"/>
      <c r="H10" s="79"/>
      <c r="I10" s="79"/>
      <c r="J10" s="79"/>
      <c r="K10" s="79"/>
      <c r="L10" s="79"/>
      <c r="M10" s="79"/>
    </row>
    <row r="11" spans="1:13" ht="18" customHeight="1">
      <c r="A11" s="79"/>
      <c r="B11" s="79"/>
      <c r="C11" s="79"/>
      <c r="D11" s="79"/>
      <c r="E11" s="79"/>
      <c r="F11" s="79"/>
      <c r="G11" s="79"/>
      <c r="H11" s="79"/>
      <c r="I11" s="80"/>
      <c r="J11" s="79"/>
      <c r="K11" s="79"/>
      <c r="L11" s="79"/>
      <c r="M11" s="79"/>
    </row>
    <row r="12" spans="1:13" ht="18" customHeight="1">
      <c r="A12" s="79"/>
      <c r="B12" s="79"/>
      <c r="C12" s="79"/>
      <c r="D12" s="79"/>
      <c r="E12" s="79"/>
      <c r="F12" s="79"/>
      <c r="G12" s="79"/>
      <c r="H12" s="80"/>
      <c r="I12" s="80"/>
      <c r="J12" s="79"/>
      <c r="K12" s="79"/>
      <c r="L12" s="79"/>
      <c r="M12" s="79"/>
    </row>
    <row r="13" spans="2:14" ht="18" customHeight="1">
      <c r="B13" s="65"/>
      <c r="C13" s="65"/>
      <c r="D13" s="65"/>
      <c r="E13" s="65"/>
      <c r="F13" s="65"/>
      <c r="G13" s="65"/>
      <c r="H13" s="65"/>
      <c r="I13" s="65"/>
      <c r="J13" s="65"/>
      <c r="K13" s="65"/>
      <c r="L13" s="65"/>
      <c r="M13" s="65"/>
      <c r="N13" s="65"/>
    </row>
    <row r="14" spans="2:14" ht="12.75" customHeight="1">
      <c r="B14" s="65"/>
      <c r="C14" s="65"/>
      <c r="D14" s="65"/>
      <c r="E14" s="65"/>
      <c r="F14" s="65"/>
      <c r="G14" s="65"/>
      <c r="H14" s="65"/>
      <c r="J14" s="65"/>
      <c r="K14" s="65"/>
      <c r="L14" s="65"/>
      <c r="N14" s="65"/>
    </row>
    <row r="15" spans="4:14" ht="12.75" customHeight="1">
      <c r="D15" s="65"/>
      <c r="E15" s="65"/>
      <c r="F15" s="65"/>
      <c r="J15" s="65"/>
      <c r="K15" s="65"/>
      <c r="L15" s="65"/>
      <c r="N15" s="65"/>
    </row>
    <row r="16" spans="4:14" ht="12.75" customHeight="1">
      <c r="D16" s="65"/>
      <c r="E16" s="65"/>
      <c r="F16" s="65"/>
      <c r="G16" s="65"/>
      <c r="J16" s="65"/>
      <c r="K16" s="65"/>
      <c r="L16" s="65"/>
      <c r="N16" s="65"/>
    </row>
    <row r="17" spans="7:12" ht="12.75" customHeight="1">
      <c r="G17" s="65"/>
      <c r="J17" s="65"/>
      <c r="K17" s="65"/>
      <c r="L17" s="6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M11" sqref="M11"/>
    </sheetView>
  </sheetViews>
  <sheetFormatPr defaultColWidth="9.16015625" defaultRowHeight="12.75" customHeight="1"/>
  <cols>
    <col min="1" max="1" width="40.5" style="0" customWidth="1"/>
    <col min="2" max="2" width="23.33203125" style="155" customWidth="1"/>
    <col min="3" max="3" width="41" style="0" customWidth="1"/>
    <col min="4" max="4" width="28.66015625" style="0" customWidth="1"/>
    <col min="5" max="5" width="43" style="0" customWidth="1"/>
    <col min="6" max="6" width="24.16015625" style="155" customWidth="1"/>
  </cols>
  <sheetData>
    <row r="1" spans="1:6" ht="12.75" customHeight="1">
      <c r="A1" s="119" t="s">
        <v>16</v>
      </c>
      <c r="B1" s="125"/>
      <c r="C1" s="120"/>
      <c r="D1" s="120"/>
      <c r="E1" s="120"/>
      <c r="F1" s="156"/>
    </row>
    <row r="2" spans="1:6" ht="15.75" customHeight="1">
      <c r="A2" s="122" t="s">
        <v>17</v>
      </c>
      <c r="B2" s="157"/>
      <c r="C2" s="122"/>
      <c r="D2" s="122"/>
      <c r="E2" s="122"/>
      <c r="F2" s="157"/>
    </row>
    <row r="3" spans="1:6" ht="15" customHeight="1">
      <c r="A3" s="158"/>
      <c r="B3" s="159"/>
      <c r="C3" s="124"/>
      <c r="D3" s="124"/>
      <c r="E3" s="125"/>
      <c r="F3" s="160" t="s">
        <v>45</v>
      </c>
    </row>
    <row r="4" spans="1:6" ht="14.25" customHeight="1">
      <c r="A4" s="161" t="s">
        <v>46</v>
      </c>
      <c r="B4" s="161"/>
      <c r="C4" s="161" t="s">
        <v>47</v>
      </c>
      <c r="D4" s="161"/>
      <c r="E4" s="161"/>
      <c r="F4" s="161"/>
    </row>
    <row r="5" spans="1:6" ht="14.25" customHeight="1">
      <c r="A5" s="161" t="s">
        <v>48</v>
      </c>
      <c r="B5" s="161" t="s">
        <v>49</v>
      </c>
      <c r="C5" s="161" t="s">
        <v>50</v>
      </c>
      <c r="D5" s="162" t="s">
        <v>49</v>
      </c>
      <c r="E5" s="161" t="s">
        <v>51</v>
      </c>
      <c r="F5" s="161" t="s">
        <v>49</v>
      </c>
    </row>
    <row r="6" spans="1:7" ht="14.25" customHeight="1">
      <c r="A6" s="163" t="s">
        <v>139</v>
      </c>
      <c r="B6" s="164">
        <v>117992.45</v>
      </c>
      <c r="C6" s="164" t="s">
        <v>139</v>
      </c>
      <c r="D6" s="164">
        <v>117992.45</v>
      </c>
      <c r="E6" s="164" t="s">
        <v>139</v>
      </c>
      <c r="F6" s="164">
        <f>F7+F12</f>
        <v>117992.45000000001</v>
      </c>
      <c r="G6" s="163"/>
    </row>
    <row r="7" spans="1:7" ht="14.25" customHeight="1">
      <c r="A7" s="163" t="s">
        <v>140</v>
      </c>
      <c r="B7" s="164">
        <v>117992.45</v>
      </c>
      <c r="C7" s="164" t="s">
        <v>54</v>
      </c>
      <c r="D7" s="164"/>
      <c r="E7" s="164" t="s">
        <v>55</v>
      </c>
      <c r="F7" s="164">
        <f>F8+F9+F10</f>
        <v>117178.45000000001</v>
      </c>
      <c r="G7" s="163"/>
    </row>
    <row r="8" spans="1:8" ht="14.25" customHeight="1">
      <c r="A8" s="163" t="s">
        <v>141</v>
      </c>
      <c r="B8" s="164">
        <v>52553.79</v>
      </c>
      <c r="C8" s="164" t="s">
        <v>57</v>
      </c>
      <c r="D8" s="164"/>
      <c r="E8" s="164" t="s">
        <v>58</v>
      </c>
      <c r="F8" s="164">
        <v>64106.53</v>
      </c>
      <c r="G8" s="163"/>
      <c r="H8" s="65"/>
    </row>
    <row r="9" spans="1:7" ht="14.25" customHeight="1">
      <c r="A9" s="163" t="s">
        <v>142</v>
      </c>
      <c r="B9" s="164"/>
      <c r="C9" s="164" t="s">
        <v>60</v>
      </c>
      <c r="D9" s="164"/>
      <c r="E9" s="164" t="s">
        <v>61</v>
      </c>
      <c r="F9" s="164">
        <v>40269.54</v>
      </c>
      <c r="G9" s="163"/>
    </row>
    <row r="10" spans="1:7" ht="14.25" customHeight="1">
      <c r="A10" s="163" t="s">
        <v>143</v>
      </c>
      <c r="B10" s="164"/>
      <c r="C10" s="164" t="s">
        <v>63</v>
      </c>
      <c r="D10" s="164"/>
      <c r="E10" s="164" t="s">
        <v>64</v>
      </c>
      <c r="F10" s="164">
        <v>12802.38</v>
      </c>
      <c r="G10" s="163"/>
    </row>
    <row r="11" spans="1:7" ht="14.25" customHeight="1">
      <c r="A11" s="163"/>
      <c r="B11" s="164"/>
      <c r="C11" s="164" t="s">
        <v>66</v>
      </c>
      <c r="D11" s="164">
        <v>117992.45</v>
      </c>
      <c r="E11" s="164" t="s">
        <v>67</v>
      </c>
      <c r="F11" s="164"/>
      <c r="G11" s="163"/>
    </row>
    <row r="12" spans="1:7" ht="14.25" customHeight="1">
      <c r="A12" s="163"/>
      <c r="B12" s="164"/>
      <c r="C12" s="164" t="s">
        <v>69</v>
      </c>
      <c r="D12" s="164"/>
      <c r="E12" s="164" t="s">
        <v>70</v>
      </c>
      <c r="F12" s="164">
        <f>F18+F22</f>
        <v>814</v>
      </c>
      <c r="G12" s="163"/>
    </row>
    <row r="13" spans="1:7" ht="14.25" customHeight="1">
      <c r="A13" s="163"/>
      <c r="B13" s="164"/>
      <c r="C13" s="164" t="s">
        <v>72</v>
      </c>
      <c r="D13" s="164"/>
      <c r="E13" s="164" t="s">
        <v>58</v>
      </c>
      <c r="F13" s="164"/>
      <c r="G13" s="163"/>
    </row>
    <row r="14" spans="1:7" ht="14.25" customHeight="1">
      <c r="A14" s="163"/>
      <c r="B14" s="164"/>
      <c r="C14" s="164" t="s">
        <v>74</v>
      </c>
      <c r="D14" s="164"/>
      <c r="E14" s="164" t="s">
        <v>61</v>
      </c>
      <c r="F14" s="164"/>
      <c r="G14" s="163"/>
    </row>
    <row r="15" spans="1:7" ht="14.25" customHeight="1">
      <c r="A15" s="163"/>
      <c r="B15" s="164"/>
      <c r="C15" s="164" t="s">
        <v>76</v>
      </c>
      <c r="D15" s="164"/>
      <c r="E15" s="164" t="s">
        <v>77</v>
      </c>
      <c r="F15" s="164"/>
      <c r="G15" s="163"/>
    </row>
    <row r="16" spans="1:7" ht="14.25" customHeight="1">
      <c r="A16" s="163"/>
      <c r="B16" s="164"/>
      <c r="C16" s="164" t="s">
        <v>79</v>
      </c>
      <c r="D16" s="164"/>
      <c r="E16" s="164" t="s">
        <v>80</v>
      </c>
      <c r="F16" s="164"/>
      <c r="G16" s="163"/>
    </row>
    <row r="17" spans="1:7" ht="14.25" customHeight="1">
      <c r="A17" s="163"/>
      <c r="B17" s="164"/>
      <c r="C17" s="164" t="s">
        <v>82</v>
      </c>
      <c r="D17" s="164"/>
      <c r="E17" s="164" t="s">
        <v>83</v>
      </c>
      <c r="F17" s="164"/>
      <c r="G17" s="163"/>
    </row>
    <row r="18" spans="1:7" ht="14.25" customHeight="1">
      <c r="A18" s="163"/>
      <c r="B18" s="164"/>
      <c r="C18" s="164" t="s">
        <v>84</v>
      </c>
      <c r="D18" s="164"/>
      <c r="E18" s="164" t="s">
        <v>85</v>
      </c>
      <c r="F18" s="164">
        <v>400</v>
      </c>
      <c r="G18" s="163"/>
    </row>
    <row r="19" spans="1:7" ht="14.25" customHeight="1">
      <c r="A19" s="163"/>
      <c r="B19" s="164"/>
      <c r="C19" s="164" t="s">
        <v>86</v>
      </c>
      <c r="D19" s="164"/>
      <c r="E19" s="164" t="s">
        <v>87</v>
      </c>
      <c r="F19" s="164"/>
      <c r="G19" s="163"/>
    </row>
    <row r="20" spans="1:7" ht="14.25" customHeight="1">
      <c r="A20" s="163"/>
      <c r="B20" s="164"/>
      <c r="C20" s="164" t="s">
        <v>88</v>
      </c>
      <c r="D20" s="164"/>
      <c r="E20" s="164" t="s">
        <v>89</v>
      </c>
      <c r="F20" s="164"/>
      <c r="G20" s="163"/>
    </row>
    <row r="21" spans="1:7" ht="14.25" customHeight="1">
      <c r="A21" s="163"/>
      <c r="B21" s="164"/>
      <c r="C21" s="164" t="s">
        <v>90</v>
      </c>
      <c r="D21" s="164"/>
      <c r="E21" s="164" t="s">
        <v>91</v>
      </c>
      <c r="F21" s="164"/>
      <c r="G21" s="163"/>
    </row>
    <row r="22" spans="1:7" ht="14.25" customHeight="1">
      <c r="A22" s="163"/>
      <c r="B22" s="164"/>
      <c r="C22" s="164" t="s">
        <v>92</v>
      </c>
      <c r="D22" s="164"/>
      <c r="E22" s="164" t="s">
        <v>93</v>
      </c>
      <c r="F22" s="164">
        <v>414</v>
      </c>
      <c r="G22" s="163"/>
    </row>
    <row r="23" spans="1:7" ht="14.25" customHeight="1">
      <c r="A23" s="163"/>
      <c r="B23" s="164"/>
      <c r="C23" s="164" t="s">
        <v>94</v>
      </c>
      <c r="D23" s="164"/>
      <c r="E23" s="164" t="s">
        <v>95</v>
      </c>
      <c r="F23" s="164"/>
      <c r="G23" s="163"/>
    </row>
    <row r="24" spans="1:7" ht="14.25" customHeight="1">
      <c r="A24" s="163"/>
      <c r="B24" s="164"/>
      <c r="C24" s="164" t="s">
        <v>96</v>
      </c>
      <c r="D24" s="164"/>
      <c r="E24" s="164" t="s">
        <v>97</v>
      </c>
      <c r="F24" s="164"/>
      <c r="G24" s="163"/>
    </row>
    <row r="25" spans="1:7" ht="14.25" customHeight="1">
      <c r="A25" s="163"/>
      <c r="B25" s="164"/>
      <c r="C25" s="164" t="s">
        <v>98</v>
      </c>
      <c r="D25" s="164"/>
      <c r="E25" s="164" t="s">
        <v>99</v>
      </c>
      <c r="F25" s="164"/>
      <c r="G25" s="163"/>
    </row>
    <row r="26" spans="1:8" ht="14.25" customHeight="1">
      <c r="A26" s="163"/>
      <c r="B26" s="164"/>
      <c r="C26" s="164" t="s">
        <v>100</v>
      </c>
      <c r="D26" s="164"/>
      <c r="E26" s="164"/>
      <c r="F26" s="164"/>
      <c r="G26" s="163"/>
      <c r="H26" s="65"/>
    </row>
    <row r="27" spans="1:8" ht="14.25" customHeight="1">
      <c r="A27" s="163"/>
      <c r="B27" s="164"/>
      <c r="C27" s="164" t="s">
        <v>101</v>
      </c>
      <c r="D27" s="164"/>
      <c r="E27" s="164"/>
      <c r="F27" s="164"/>
      <c r="G27" s="163"/>
      <c r="H27" s="65"/>
    </row>
    <row r="28" spans="1:8" ht="14.25" customHeight="1">
      <c r="A28" s="163"/>
      <c r="B28" s="164"/>
      <c r="C28" s="164" t="s">
        <v>102</v>
      </c>
      <c r="D28" s="164"/>
      <c r="E28" s="164"/>
      <c r="F28" s="164"/>
      <c r="G28" s="163"/>
      <c r="H28" s="65"/>
    </row>
    <row r="29" spans="1:8" ht="14.25" customHeight="1">
      <c r="A29" s="163"/>
      <c r="B29" s="164"/>
      <c r="C29" s="164" t="s">
        <v>103</v>
      </c>
      <c r="D29" s="164"/>
      <c r="E29" s="164"/>
      <c r="F29" s="164"/>
      <c r="G29" s="163"/>
      <c r="H29" s="65"/>
    </row>
    <row r="30" spans="1:7" ht="14.25" customHeight="1">
      <c r="A30" s="163"/>
      <c r="B30" s="164"/>
      <c r="C30" s="164" t="s">
        <v>104</v>
      </c>
      <c r="D30" s="164"/>
      <c r="E30" s="164"/>
      <c r="F30" s="164"/>
      <c r="G30" s="163"/>
    </row>
    <row r="31" spans="1:7" ht="14.25" customHeight="1">
      <c r="A31" s="163"/>
      <c r="B31" s="164"/>
      <c r="C31" s="164" t="s">
        <v>105</v>
      </c>
      <c r="D31" s="164"/>
      <c r="E31" s="164"/>
      <c r="F31" s="164"/>
      <c r="G31" s="163"/>
    </row>
    <row r="32" spans="1:7" ht="14.25" customHeight="1">
      <c r="A32" s="163"/>
      <c r="B32" s="164"/>
      <c r="C32" s="164" t="s">
        <v>106</v>
      </c>
      <c r="D32" s="164"/>
      <c r="E32" s="164"/>
      <c r="F32" s="164"/>
      <c r="G32" s="163"/>
    </row>
    <row r="33" spans="1:8" ht="14.25" customHeight="1">
      <c r="A33" s="163"/>
      <c r="B33" s="164"/>
      <c r="C33" s="164" t="s">
        <v>107</v>
      </c>
      <c r="D33" s="164"/>
      <c r="E33" s="164"/>
      <c r="F33" s="164"/>
      <c r="G33" s="163"/>
      <c r="H33" s="65"/>
    </row>
    <row r="34" spans="1:7" ht="14.25" customHeight="1">
      <c r="A34" s="163"/>
      <c r="B34" s="164"/>
      <c r="C34" s="164" t="s">
        <v>108</v>
      </c>
      <c r="D34" s="164"/>
      <c r="E34" s="164"/>
      <c r="F34" s="164"/>
      <c r="G34" s="163"/>
    </row>
    <row r="35" spans="1:7" ht="14.25" customHeight="1">
      <c r="A35" s="163"/>
      <c r="B35" s="164"/>
      <c r="C35" s="164"/>
      <c r="D35" s="164"/>
      <c r="E35" s="164"/>
      <c r="F35" s="164"/>
      <c r="G35" s="165"/>
    </row>
    <row r="36" spans="1:7" ht="14.25" customHeight="1">
      <c r="A36" s="163" t="s">
        <v>109</v>
      </c>
      <c r="B36" s="164">
        <f>B6</f>
        <v>117992.45</v>
      </c>
      <c r="C36" s="164" t="s">
        <v>110</v>
      </c>
      <c r="D36" s="164">
        <f>D6</f>
        <v>117992.45</v>
      </c>
      <c r="E36" s="164" t="s">
        <v>110</v>
      </c>
      <c r="F36" s="164">
        <f>SUM(F6)</f>
        <v>117992.45000000001</v>
      </c>
      <c r="G36" s="163"/>
    </row>
    <row r="37" spans="1:7" ht="14.25" customHeight="1">
      <c r="A37" s="163" t="s">
        <v>115</v>
      </c>
      <c r="B37" s="164">
        <f>B38+B39</f>
        <v>0</v>
      </c>
      <c r="C37" s="164" t="s">
        <v>112</v>
      </c>
      <c r="D37" s="164">
        <f>SUM(B41)-SUM(D36)</f>
        <v>0</v>
      </c>
      <c r="E37" s="164" t="s">
        <v>112</v>
      </c>
      <c r="F37" s="164">
        <f>D37</f>
        <v>0</v>
      </c>
      <c r="G37" s="163"/>
    </row>
    <row r="38" spans="1:7" ht="14.25" customHeight="1">
      <c r="A38" s="163" t="s">
        <v>116</v>
      </c>
      <c r="B38" s="164"/>
      <c r="C38" s="164"/>
      <c r="D38" s="164"/>
      <c r="E38" s="164"/>
      <c r="F38" s="164"/>
      <c r="G38" s="163"/>
    </row>
    <row r="39" spans="1:7" ht="14.25" customHeight="1">
      <c r="A39" s="163" t="s">
        <v>144</v>
      </c>
      <c r="B39" s="164"/>
      <c r="C39" s="164"/>
      <c r="D39" s="164"/>
      <c r="E39" s="164"/>
      <c r="F39" s="164"/>
      <c r="G39" s="163"/>
    </row>
    <row r="40" spans="1:7" ht="14.25" customHeight="1">
      <c r="A40" s="163"/>
      <c r="B40" s="164"/>
      <c r="C40" s="164"/>
      <c r="D40" s="164"/>
      <c r="E40" s="164"/>
      <c r="F40" s="164"/>
      <c r="G40" s="163"/>
    </row>
    <row r="41" spans="1:7" ht="14.25" customHeight="1">
      <c r="A41" s="163" t="s">
        <v>118</v>
      </c>
      <c r="B41" s="164">
        <f>B36+B37</f>
        <v>117992.45</v>
      </c>
      <c r="C41" s="164" t="s">
        <v>119</v>
      </c>
      <c r="D41" s="164">
        <f>D37+D36</f>
        <v>117992.45</v>
      </c>
      <c r="E41" s="164" t="s">
        <v>119</v>
      </c>
      <c r="F41" s="164">
        <f>F36+F37</f>
        <v>117992.45000000001</v>
      </c>
      <c r="G41" s="163"/>
    </row>
    <row r="42" spans="4:6" ht="12.75" customHeight="1">
      <c r="D42" s="65"/>
      <c r="F42" s="166"/>
    </row>
    <row r="43" spans="4:6" ht="12.75" customHeight="1">
      <c r="D43" s="65"/>
      <c r="F43" s="166"/>
    </row>
    <row r="44" spans="4:6" ht="12.75" customHeight="1">
      <c r="D44" s="65"/>
      <c r="F44" s="166"/>
    </row>
    <row r="45" spans="4:6" ht="12.75" customHeight="1">
      <c r="D45" s="65"/>
      <c r="F45" s="166"/>
    </row>
    <row r="46" spans="4:6" ht="12.75" customHeight="1">
      <c r="D46" s="65"/>
      <c r="F46" s="166"/>
    </row>
    <row r="47" spans="4:6" ht="12.75" customHeight="1">
      <c r="D47" s="65"/>
      <c r="F47" s="166"/>
    </row>
    <row r="48" spans="4:6" ht="12.75" customHeight="1">
      <c r="D48" s="65"/>
      <c r="F48" s="166"/>
    </row>
    <row r="49" spans="4:6" ht="12.75" customHeight="1">
      <c r="D49" s="65"/>
      <c r="F49" s="166"/>
    </row>
    <row r="50" spans="4:6" ht="12.75" customHeight="1">
      <c r="D50" s="65"/>
      <c r="F50" s="166"/>
    </row>
    <row r="51" spans="4:6" ht="12.75" customHeight="1">
      <c r="D51" s="65"/>
      <c r="F51" s="166"/>
    </row>
    <row r="52" spans="4:6" ht="12.75" customHeight="1">
      <c r="D52" s="65"/>
      <c r="F52" s="166"/>
    </row>
    <row r="53" spans="4:6" ht="12.75" customHeight="1">
      <c r="D53" s="65"/>
      <c r="F53" s="166"/>
    </row>
    <row r="54" spans="4:6" ht="12.75" customHeight="1">
      <c r="D54" s="65"/>
      <c r="F54" s="166"/>
    </row>
    <row r="55" ht="12.75" customHeight="1">
      <c r="F55" s="166"/>
    </row>
    <row r="56" ht="12.75" customHeight="1">
      <c r="F56" s="166"/>
    </row>
    <row r="57" ht="12.75" customHeight="1">
      <c r="F57" s="166"/>
    </row>
    <row r="58" ht="12.75" customHeight="1">
      <c r="F58" s="166"/>
    </row>
    <row r="59" ht="12.75" customHeight="1">
      <c r="F59" s="166"/>
    </row>
    <row r="60" ht="12.75" customHeight="1">
      <c r="F60" s="166"/>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H51"/>
  <sheetViews>
    <sheetView showGridLines="0" showZeros="0" workbookViewId="0" topLeftCell="A1">
      <selection activeCell="K29" sqref="K29"/>
    </sheetView>
  </sheetViews>
  <sheetFormatPr defaultColWidth="10.66015625" defaultRowHeight="11.25"/>
  <cols>
    <col min="1" max="1" width="6.66015625" style="144" customWidth="1"/>
    <col min="2" max="2" width="16.16015625" style="128" customWidth="1"/>
    <col min="3" max="3" width="21.5" style="127" customWidth="1"/>
    <col min="4" max="4" width="19.16015625" style="127" customWidth="1"/>
    <col min="5" max="5" width="17.66015625" style="127" customWidth="1"/>
    <col min="6" max="6" width="15.16015625" style="127" customWidth="1"/>
    <col min="7" max="7" width="16.83203125" style="127" customWidth="1"/>
    <col min="8" max="8" width="12" style="127" customWidth="1"/>
    <col min="9" max="16384" width="10.66015625" style="127" customWidth="1"/>
  </cols>
  <sheetData>
    <row r="1" ht="12.75">
      <c r="A1" s="145" t="s">
        <v>145</v>
      </c>
    </row>
    <row r="2" spans="1:8" s="127" customFormat="1" ht="30" customHeight="1">
      <c r="A2" s="146" t="s">
        <v>19</v>
      </c>
      <c r="B2" s="133"/>
      <c r="C2" s="135"/>
      <c r="D2" s="135"/>
      <c r="E2" s="135"/>
      <c r="F2" s="135"/>
      <c r="G2" s="135"/>
      <c r="H2" s="135"/>
    </row>
    <row r="3" spans="1:8" s="127" customFormat="1" ht="18" customHeight="1">
      <c r="A3" s="147" t="s">
        <v>146</v>
      </c>
      <c r="B3" s="147"/>
      <c r="C3" s="147"/>
      <c r="D3" s="147"/>
      <c r="E3" s="147"/>
      <c r="F3" s="148" t="s">
        <v>45</v>
      </c>
      <c r="G3" s="148"/>
      <c r="H3" s="148"/>
    </row>
    <row r="4" spans="1:8" s="127" customFormat="1" ht="24.75" customHeight="1">
      <c r="A4" s="149" t="s">
        <v>5</v>
      </c>
      <c r="B4" s="150" t="s">
        <v>147</v>
      </c>
      <c r="C4" s="139" t="s">
        <v>148</v>
      </c>
      <c r="D4" s="139" t="s">
        <v>125</v>
      </c>
      <c r="E4" s="139" t="s">
        <v>149</v>
      </c>
      <c r="F4" s="139" t="s">
        <v>150</v>
      </c>
      <c r="G4" s="139" t="s">
        <v>151</v>
      </c>
      <c r="H4" s="139" t="s">
        <v>152</v>
      </c>
    </row>
    <row r="5" spans="1:8" s="127" customFormat="1" ht="16.5" customHeight="1">
      <c r="A5" s="151" t="s">
        <v>153</v>
      </c>
      <c r="B5" s="152" t="s">
        <v>154</v>
      </c>
      <c r="C5" s="153" t="s">
        <v>125</v>
      </c>
      <c r="D5" s="154">
        <v>117992.45</v>
      </c>
      <c r="E5" s="154">
        <v>64475.44</v>
      </c>
      <c r="F5" s="154">
        <v>963.21</v>
      </c>
      <c r="G5" s="154">
        <v>52553.79</v>
      </c>
      <c r="H5" s="153" t="s">
        <v>154</v>
      </c>
    </row>
    <row r="6" spans="1:8" s="127" customFormat="1" ht="16.5" customHeight="1">
      <c r="A6" s="151" t="s">
        <v>155</v>
      </c>
      <c r="B6" s="152" t="s">
        <v>156</v>
      </c>
      <c r="C6" s="153" t="s">
        <v>157</v>
      </c>
      <c r="D6" s="154">
        <v>102115.27</v>
      </c>
      <c r="E6" s="154">
        <v>49109.79</v>
      </c>
      <c r="F6" s="154">
        <v>945.68</v>
      </c>
      <c r="G6" s="154">
        <v>52059.79</v>
      </c>
      <c r="H6" s="153" t="s">
        <v>154</v>
      </c>
    </row>
    <row r="7" spans="1:8" s="127" customFormat="1" ht="16.5" customHeight="1">
      <c r="A7" s="151" t="s">
        <v>158</v>
      </c>
      <c r="B7" s="152" t="s">
        <v>159</v>
      </c>
      <c r="C7" s="153" t="s">
        <v>160</v>
      </c>
      <c r="D7" s="154">
        <v>57112.11</v>
      </c>
      <c r="E7" s="154">
        <v>9022.6</v>
      </c>
      <c r="F7" s="154">
        <v>371.72</v>
      </c>
      <c r="G7" s="154">
        <v>47717.79</v>
      </c>
      <c r="H7" s="153" t="s">
        <v>154</v>
      </c>
    </row>
    <row r="8" spans="1:8" s="127" customFormat="1" ht="16.5" customHeight="1">
      <c r="A8" s="151" t="s">
        <v>161</v>
      </c>
      <c r="B8" s="152" t="s">
        <v>162</v>
      </c>
      <c r="C8" s="153" t="s">
        <v>163</v>
      </c>
      <c r="D8" s="154">
        <v>55385.42</v>
      </c>
      <c r="E8" s="154">
        <v>8297.44</v>
      </c>
      <c r="F8" s="154">
        <v>306.07</v>
      </c>
      <c r="G8" s="154">
        <v>46781.91</v>
      </c>
      <c r="H8" s="153" t="s">
        <v>164</v>
      </c>
    </row>
    <row r="9" spans="1:8" s="127" customFormat="1" ht="16.5" customHeight="1">
      <c r="A9" s="151" t="s">
        <v>165</v>
      </c>
      <c r="B9" s="152" t="s">
        <v>166</v>
      </c>
      <c r="C9" s="153" t="s">
        <v>167</v>
      </c>
      <c r="D9" s="154">
        <v>1726.69</v>
      </c>
      <c r="E9" s="154">
        <v>725.16</v>
      </c>
      <c r="F9" s="154">
        <v>65.65</v>
      </c>
      <c r="G9" s="154">
        <v>935.88</v>
      </c>
      <c r="H9" s="153" t="s">
        <v>164</v>
      </c>
    </row>
    <row r="10" spans="1:8" s="127" customFormat="1" ht="16.5" customHeight="1">
      <c r="A10" s="151" t="s">
        <v>168</v>
      </c>
      <c r="B10" s="152" t="s">
        <v>169</v>
      </c>
      <c r="C10" s="153" t="s">
        <v>170</v>
      </c>
      <c r="D10" s="154">
        <v>38267.07</v>
      </c>
      <c r="E10" s="154">
        <v>35167.65</v>
      </c>
      <c r="F10" s="154">
        <v>499.43</v>
      </c>
      <c r="G10" s="154">
        <v>2600</v>
      </c>
      <c r="H10" s="153" t="s">
        <v>154</v>
      </c>
    </row>
    <row r="11" spans="1:8" s="127" customFormat="1" ht="16.5" customHeight="1">
      <c r="A11" s="151" t="s">
        <v>171</v>
      </c>
      <c r="B11" s="152" t="s">
        <v>172</v>
      </c>
      <c r="C11" s="153" t="s">
        <v>173</v>
      </c>
      <c r="D11" s="154">
        <v>1365.1</v>
      </c>
      <c r="E11" s="154">
        <v>1342.01</v>
      </c>
      <c r="F11" s="154">
        <v>23.09</v>
      </c>
      <c r="G11" s="154">
        <v>0</v>
      </c>
      <c r="H11" s="153" t="s">
        <v>164</v>
      </c>
    </row>
    <row r="12" spans="1:8" s="127" customFormat="1" ht="16.5" customHeight="1">
      <c r="A12" s="151" t="s">
        <v>174</v>
      </c>
      <c r="B12" s="152" t="s">
        <v>175</v>
      </c>
      <c r="C12" s="153" t="s">
        <v>176</v>
      </c>
      <c r="D12" s="154">
        <v>16963.37</v>
      </c>
      <c r="E12" s="154">
        <v>16718.08</v>
      </c>
      <c r="F12" s="154">
        <v>245.3</v>
      </c>
      <c r="G12" s="154">
        <v>0</v>
      </c>
      <c r="H12" s="153" t="s">
        <v>164</v>
      </c>
    </row>
    <row r="13" spans="1:8" s="127" customFormat="1" ht="16.5" customHeight="1">
      <c r="A13" s="151" t="s">
        <v>177</v>
      </c>
      <c r="B13" s="152" t="s">
        <v>178</v>
      </c>
      <c r="C13" s="153" t="s">
        <v>179</v>
      </c>
      <c r="D13" s="154">
        <v>11217.73</v>
      </c>
      <c r="E13" s="154">
        <v>10854.35</v>
      </c>
      <c r="F13" s="154">
        <v>163.38</v>
      </c>
      <c r="G13" s="154">
        <v>200</v>
      </c>
      <c r="H13" s="153" t="s">
        <v>164</v>
      </c>
    </row>
    <row r="14" spans="1:8" s="127" customFormat="1" ht="16.5" customHeight="1">
      <c r="A14" s="151" t="s">
        <v>180</v>
      </c>
      <c r="B14" s="152" t="s">
        <v>181</v>
      </c>
      <c r="C14" s="153" t="s">
        <v>182</v>
      </c>
      <c r="D14" s="154">
        <v>8720.87</v>
      </c>
      <c r="E14" s="154">
        <v>6253.21</v>
      </c>
      <c r="F14" s="154">
        <v>67.66</v>
      </c>
      <c r="G14" s="154">
        <v>2400</v>
      </c>
      <c r="H14" s="153" t="s">
        <v>164</v>
      </c>
    </row>
    <row r="15" spans="1:8" s="127" customFormat="1" ht="16.5" customHeight="1">
      <c r="A15" s="151" t="s">
        <v>183</v>
      </c>
      <c r="B15" s="152" t="s">
        <v>184</v>
      </c>
      <c r="C15" s="153" t="s">
        <v>185</v>
      </c>
      <c r="D15" s="154">
        <v>4433.26</v>
      </c>
      <c r="E15" s="154">
        <v>4384.17</v>
      </c>
      <c r="F15" s="154">
        <v>49.08</v>
      </c>
      <c r="G15" s="154">
        <v>0</v>
      </c>
      <c r="H15" s="153" t="s">
        <v>154</v>
      </c>
    </row>
    <row r="16" spans="1:8" s="127" customFormat="1" ht="16.5" customHeight="1">
      <c r="A16" s="151" t="s">
        <v>186</v>
      </c>
      <c r="B16" s="152" t="s">
        <v>187</v>
      </c>
      <c r="C16" s="153" t="s">
        <v>188</v>
      </c>
      <c r="D16" s="154">
        <v>4433.26</v>
      </c>
      <c r="E16" s="154">
        <v>4384.17</v>
      </c>
      <c r="F16" s="154">
        <v>49.08</v>
      </c>
      <c r="G16" s="154">
        <v>0</v>
      </c>
      <c r="H16" s="153" t="s">
        <v>164</v>
      </c>
    </row>
    <row r="17" spans="1:8" s="127" customFormat="1" ht="16.5" customHeight="1">
      <c r="A17" s="151" t="s">
        <v>189</v>
      </c>
      <c r="B17" s="152" t="s">
        <v>190</v>
      </c>
      <c r="C17" s="153" t="s">
        <v>191</v>
      </c>
      <c r="D17" s="154">
        <v>378.46</v>
      </c>
      <c r="E17" s="154">
        <v>325.66</v>
      </c>
      <c r="F17" s="154">
        <v>2.8</v>
      </c>
      <c r="G17" s="154">
        <v>50</v>
      </c>
      <c r="H17" s="153" t="s">
        <v>154</v>
      </c>
    </row>
    <row r="18" spans="1:8" s="127" customFormat="1" ht="16.5" customHeight="1">
      <c r="A18" s="151" t="s">
        <v>192</v>
      </c>
      <c r="B18" s="152" t="s">
        <v>193</v>
      </c>
      <c r="C18" s="153" t="s">
        <v>194</v>
      </c>
      <c r="D18" s="154">
        <v>378.46</v>
      </c>
      <c r="E18" s="154">
        <v>325.66</v>
      </c>
      <c r="F18" s="154">
        <v>2.8</v>
      </c>
      <c r="G18" s="154">
        <v>50</v>
      </c>
      <c r="H18" s="153" t="s">
        <v>164</v>
      </c>
    </row>
    <row r="19" spans="1:8" s="127" customFormat="1" ht="16.5" customHeight="1">
      <c r="A19" s="151" t="s">
        <v>195</v>
      </c>
      <c r="B19" s="152" t="s">
        <v>196</v>
      </c>
      <c r="C19" s="153" t="s">
        <v>197</v>
      </c>
      <c r="D19" s="154">
        <v>1727.35</v>
      </c>
      <c r="E19" s="154">
        <v>115.74</v>
      </c>
      <c r="F19" s="154">
        <v>11.61</v>
      </c>
      <c r="G19" s="154">
        <v>1600</v>
      </c>
      <c r="H19" s="153" t="s">
        <v>154</v>
      </c>
    </row>
    <row r="20" spans="1:8" s="127" customFormat="1" ht="16.5" customHeight="1">
      <c r="A20" s="151" t="s">
        <v>198</v>
      </c>
      <c r="B20" s="152" t="s">
        <v>199</v>
      </c>
      <c r="C20" s="153" t="s">
        <v>200</v>
      </c>
      <c r="D20" s="154">
        <v>125</v>
      </c>
      <c r="E20" s="154">
        <v>115.74</v>
      </c>
      <c r="F20" s="154">
        <v>9.26</v>
      </c>
      <c r="G20" s="154">
        <v>0</v>
      </c>
      <c r="H20" s="153" t="s">
        <v>164</v>
      </c>
    </row>
    <row r="21" spans="1:8" s="127" customFormat="1" ht="16.5" customHeight="1">
      <c r="A21" s="151" t="s">
        <v>201</v>
      </c>
      <c r="B21" s="152" t="s">
        <v>202</v>
      </c>
      <c r="C21" s="153" t="s">
        <v>203</v>
      </c>
      <c r="D21" s="154">
        <v>1602.35</v>
      </c>
      <c r="E21" s="154">
        <v>0</v>
      </c>
      <c r="F21" s="154">
        <v>2.35</v>
      </c>
      <c r="G21" s="154">
        <v>1600</v>
      </c>
      <c r="H21" s="153" t="s">
        <v>164</v>
      </c>
    </row>
    <row r="22" spans="1:8" s="127" customFormat="1" ht="16.5" customHeight="1">
      <c r="A22" s="151" t="s">
        <v>204</v>
      </c>
      <c r="B22" s="152" t="s">
        <v>205</v>
      </c>
      <c r="C22" s="153" t="s">
        <v>206</v>
      </c>
      <c r="D22" s="154">
        <v>197.02</v>
      </c>
      <c r="E22" s="154">
        <v>93.97</v>
      </c>
      <c r="F22" s="154">
        <v>11.04</v>
      </c>
      <c r="G22" s="154">
        <v>92</v>
      </c>
      <c r="H22" s="153" t="s">
        <v>154</v>
      </c>
    </row>
    <row r="23" spans="1:8" s="127" customFormat="1" ht="16.5" customHeight="1">
      <c r="A23" s="151" t="s">
        <v>207</v>
      </c>
      <c r="B23" s="152" t="s">
        <v>208</v>
      </c>
      <c r="C23" s="153" t="s">
        <v>209</v>
      </c>
      <c r="D23" s="154">
        <v>197.02</v>
      </c>
      <c r="E23" s="154">
        <v>93.97</v>
      </c>
      <c r="F23" s="154">
        <v>11.04</v>
      </c>
      <c r="G23" s="154">
        <v>92</v>
      </c>
      <c r="H23" s="153" t="s">
        <v>164</v>
      </c>
    </row>
    <row r="24" spans="1:8" s="127" customFormat="1" ht="16.5" customHeight="1">
      <c r="A24" s="151" t="s">
        <v>210</v>
      </c>
      <c r="B24" s="152" t="s">
        <v>211</v>
      </c>
      <c r="C24" s="153" t="s">
        <v>212</v>
      </c>
      <c r="D24" s="154">
        <v>658.22</v>
      </c>
      <c r="E24" s="154">
        <v>146.69</v>
      </c>
      <c r="F24" s="154">
        <v>17.53</v>
      </c>
      <c r="G24" s="154">
        <v>494</v>
      </c>
      <c r="H24" s="153" t="s">
        <v>154</v>
      </c>
    </row>
    <row r="25" spans="1:8" s="127" customFormat="1" ht="16.5" customHeight="1">
      <c r="A25" s="151" t="s">
        <v>213</v>
      </c>
      <c r="B25" s="152" t="s">
        <v>214</v>
      </c>
      <c r="C25" s="153" t="s">
        <v>215</v>
      </c>
      <c r="D25" s="154">
        <v>658.22</v>
      </c>
      <c r="E25" s="154">
        <v>146.69</v>
      </c>
      <c r="F25" s="154">
        <v>17.53</v>
      </c>
      <c r="G25" s="154">
        <v>494</v>
      </c>
      <c r="H25" s="153" t="s">
        <v>154</v>
      </c>
    </row>
    <row r="26" spans="1:8" s="127" customFormat="1" ht="16.5" customHeight="1">
      <c r="A26" s="151" t="s">
        <v>216</v>
      </c>
      <c r="B26" s="152" t="s">
        <v>217</v>
      </c>
      <c r="C26" s="153" t="s">
        <v>218</v>
      </c>
      <c r="D26" s="154">
        <v>296</v>
      </c>
      <c r="E26" s="154">
        <v>0</v>
      </c>
      <c r="F26" s="154">
        <v>0</v>
      </c>
      <c r="G26" s="154">
        <v>296</v>
      </c>
      <c r="H26" s="153" t="s">
        <v>164</v>
      </c>
    </row>
    <row r="27" spans="1:8" s="127" customFormat="1" ht="16.5" customHeight="1">
      <c r="A27" s="151" t="s">
        <v>219</v>
      </c>
      <c r="B27" s="152" t="s">
        <v>220</v>
      </c>
      <c r="C27" s="153" t="s">
        <v>221</v>
      </c>
      <c r="D27" s="154">
        <v>164.03</v>
      </c>
      <c r="E27" s="154">
        <v>99.19</v>
      </c>
      <c r="F27" s="154">
        <v>10.84</v>
      </c>
      <c r="G27" s="154">
        <v>54</v>
      </c>
      <c r="H27" s="153" t="s">
        <v>164</v>
      </c>
    </row>
    <row r="28" spans="1:8" s="127" customFormat="1" ht="16.5" customHeight="1">
      <c r="A28" s="151" t="s">
        <v>222</v>
      </c>
      <c r="B28" s="152" t="s">
        <v>223</v>
      </c>
      <c r="C28" s="153" t="s">
        <v>224</v>
      </c>
      <c r="D28" s="154">
        <v>198.19</v>
      </c>
      <c r="E28" s="154">
        <v>47.5</v>
      </c>
      <c r="F28" s="154">
        <v>6.69</v>
      </c>
      <c r="G28" s="154">
        <v>144</v>
      </c>
      <c r="H28" s="153" t="s">
        <v>164</v>
      </c>
    </row>
    <row r="29" spans="1:8" s="127" customFormat="1" ht="16.5" customHeight="1">
      <c r="A29" s="151" t="s">
        <v>225</v>
      </c>
      <c r="B29" s="152" t="s">
        <v>226</v>
      </c>
      <c r="C29" s="153" t="s">
        <v>227</v>
      </c>
      <c r="D29" s="154">
        <v>8253.81</v>
      </c>
      <c r="E29" s="154">
        <v>8253.81</v>
      </c>
      <c r="F29" s="154">
        <v>0</v>
      </c>
      <c r="G29" s="154">
        <v>0</v>
      </c>
      <c r="H29" s="153" t="s">
        <v>154</v>
      </c>
    </row>
    <row r="30" spans="1:8" s="127" customFormat="1" ht="16.5" customHeight="1">
      <c r="A30" s="151" t="s">
        <v>228</v>
      </c>
      <c r="B30" s="152" t="s">
        <v>229</v>
      </c>
      <c r="C30" s="153" t="s">
        <v>230</v>
      </c>
      <c r="D30" s="154">
        <v>5356.47</v>
      </c>
      <c r="E30" s="154">
        <v>5356.47</v>
      </c>
      <c r="F30" s="154">
        <v>0</v>
      </c>
      <c r="G30" s="154">
        <v>0</v>
      </c>
      <c r="H30" s="153" t="s">
        <v>154</v>
      </c>
    </row>
    <row r="31" spans="1:8" s="127" customFormat="1" ht="16.5" customHeight="1">
      <c r="A31" s="151" t="s">
        <v>231</v>
      </c>
      <c r="B31" s="152" t="s">
        <v>232</v>
      </c>
      <c r="C31" s="153" t="s">
        <v>233</v>
      </c>
      <c r="D31" s="154">
        <v>380.81</v>
      </c>
      <c r="E31" s="154">
        <v>380.81</v>
      </c>
      <c r="F31" s="154">
        <v>0</v>
      </c>
      <c r="G31" s="154">
        <v>0</v>
      </c>
      <c r="H31" s="153" t="s">
        <v>164</v>
      </c>
    </row>
    <row r="32" spans="1:8" s="127" customFormat="1" ht="16.5" customHeight="1">
      <c r="A32" s="151" t="s">
        <v>234</v>
      </c>
      <c r="B32" s="152" t="s">
        <v>235</v>
      </c>
      <c r="C32" s="153" t="s">
        <v>236</v>
      </c>
      <c r="D32" s="154">
        <v>4956.39</v>
      </c>
      <c r="E32" s="154">
        <v>4956.39</v>
      </c>
      <c r="F32" s="154">
        <v>0</v>
      </c>
      <c r="G32" s="154">
        <v>0</v>
      </c>
      <c r="H32" s="153" t="s">
        <v>164</v>
      </c>
    </row>
    <row r="33" spans="1:8" s="127" customFormat="1" ht="16.5" customHeight="1">
      <c r="A33" s="151" t="s">
        <v>237</v>
      </c>
      <c r="B33" s="152" t="s">
        <v>238</v>
      </c>
      <c r="C33" s="153" t="s">
        <v>239</v>
      </c>
      <c r="D33" s="154">
        <v>19.27</v>
      </c>
      <c r="E33" s="154">
        <v>19.27</v>
      </c>
      <c r="F33" s="154">
        <v>0</v>
      </c>
      <c r="G33" s="154">
        <v>0</v>
      </c>
      <c r="H33" s="153" t="s">
        <v>164</v>
      </c>
    </row>
    <row r="34" spans="1:8" s="127" customFormat="1" ht="16.5" customHeight="1">
      <c r="A34" s="151" t="s">
        <v>240</v>
      </c>
      <c r="B34" s="152" t="s">
        <v>241</v>
      </c>
      <c r="C34" s="153" t="s">
        <v>242</v>
      </c>
      <c r="D34" s="154">
        <v>2.94</v>
      </c>
      <c r="E34" s="154">
        <v>2.94</v>
      </c>
      <c r="F34" s="154">
        <v>0</v>
      </c>
      <c r="G34" s="154">
        <v>0</v>
      </c>
      <c r="H34" s="153" t="s">
        <v>154</v>
      </c>
    </row>
    <row r="35" spans="1:8" s="127" customFormat="1" ht="16.5" customHeight="1">
      <c r="A35" s="151" t="s">
        <v>243</v>
      </c>
      <c r="B35" s="152" t="s">
        <v>244</v>
      </c>
      <c r="C35" s="153" t="s">
        <v>245</v>
      </c>
      <c r="D35" s="154">
        <v>2.94</v>
      </c>
      <c r="E35" s="154">
        <v>2.94</v>
      </c>
      <c r="F35" s="154">
        <v>0</v>
      </c>
      <c r="G35" s="154">
        <v>0</v>
      </c>
      <c r="H35" s="153" t="s">
        <v>164</v>
      </c>
    </row>
    <row r="36" spans="1:8" s="127" customFormat="1" ht="16.5" customHeight="1">
      <c r="A36" s="151" t="s">
        <v>246</v>
      </c>
      <c r="B36" s="152" t="s">
        <v>247</v>
      </c>
      <c r="C36" s="153" t="s">
        <v>248</v>
      </c>
      <c r="D36" s="154">
        <v>2670.04</v>
      </c>
      <c r="E36" s="154">
        <v>2670.04</v>
      </c>
      <c r="F36" s="154">
        <v>0</v>
      </c>
      <c r="G36" s="154">
        <v>0</v>
      </c>
      <c r="H36" s="153" t="s">
        <v>154</v>
      </c>
    </row>
    <row r="37" spans="1:8" s="127" customFormat="1" ht="16.5" customHeight="1">
      <c r="A37" s="151" t="s">
        <v>249</v>
      </c>
      <c r="B37" s="152" t="s">
        <v>250</v>
      </c>
      <c r="C37" s="153" t="s">
        <v>251</v>
      </c>
      <c r="D37" s="154">
        <v>2611.64</v>
      </c>
      <c r="E37" s="154">
        <v>2611.64</v>
      </c>
      <c r="F37" s="154">
        <v>0</v>
      </c>
      <c r="G37" s="154">
        <v>0</v>
      </c>
      <c r="H37" s="153" t="s">
        <v>164</v>
      </c>
    </row>
    <row r="38" spans="1:8" s="127" customFormat="1" ht="16.5" customHeight="1">
      <c r="A38" s="151" t="s">
        <v>252</v>
      </c>
      <c r="B38" s="152" t="s">
        <v>253</v>
      </c>
      <c r="C38" s="153" t="s">
        <v>254</v>
      </c>
      <c r="D38" s="154">
        <v>58.4</v>
      </c>
      <c r="E38" s="154">
        <v>58.4</v>
      </c>
      <c r="F38" s="154">
        <v>0</v>
      </c>
      <c r="G38" s="154">
        <v>0</v>
      </c>
      <c r="H38" s="153" t="s">
        <v>164</v>
      </c>
    </row>
    <row r="39" spans="1:8" s="127" customFormat="1" ht="16.5" customHeight="1">
      <c r="A39" s="151" t="s">
        <v>255</v>
      </c>
      <c r="B39" s="152" t="s">
        <v>256</v>
      </c>
      <c r="C39" s="153" t="s">
        <v>257</v>
      </c>
      <c r="D39" s="154">
        <v>224.36</v>
      </c>
      <c r="E39" s="154">
        <v>224.36</v>
      </c>
      <c r="F39" s="154">
        <v>0</v>
      </c>
      <c r="G39" s="154">
        <v>0</v>
      </c>
      <c r="H39" s="153" t="s">
        <v>154</v>
      </c>
    </row>
    <row r="40" spans="1:8" s="127" customFormat="1" ht="16.5" customHeight="1">
      <c r="A40" s="151" t="s">
        <v>258</v>
      </c>
      <c r="B40" s="152" t="s">
        <v>259</v>
      </c>
      <c r="C40" s="153" t="s">
        <v>260</v>
      </c>
      <c r="D40" s="154">
        <v>224.36</v>
      </c>
      <c r="E40" s="154">
        <v>224.36</v>
      </c>
      <c r="F40" s="154">
        <v>0</v>
      </c>
      <c r="G40" s="154">
        <v>0</v>
      </c>
      <c r="H40" s="153" t="s">
        <v>164</v>
      </c>
    </row>
    <row r="41" spans="1:8" s="127" customFormat="1" ht="16.5" customHeight="1">
      <c r="A41" s="151" t="s">
        <v>261</v>
      </c>
      <c r="B41" s="152" t="s">
        <v>262</v>
      </c>
      <c r="C41" s="153" t="s">
        <v>263</v>
      </c>
      <c r="D41" s="154">
        <v>3164.77</v>
      </c>
      <c r="E41" s="154">
        <v>3164.77</v>
      </c>
      <c r="F41" s="154">
        <v>0</v>
      </c>
      <c r="G41" s="154">
        <v>0</v>
      </c>
      <c r="H41" s="153" t="s">
        <v>154</v>
      </c>
    </row>
    <row r="42" spans="1:8" s="127" customFormat="1" ht="16.5" customHeight="1">
      <c r="A42" s="151" t="s">
        <v>264</v>
      </c>
      <c r="B42" s="152" t="s">
        <v>265</v>
      </c>
      <c r="C42" s="153" t="s">
        <v>266</v>
      </c>
      <c r="D42" s="154">
        <v>3164.77</v>
      </c>
      <c r="E42" s="154">
        <v>3164.77</v>
      </c>
      <c r="F42" s="154">
        <v>0</v>
      </c>
      <c r="G42" s="154">
        <v>0</v>
      </c>
      <c r="H42" s="153" t="s">
        <v>154</v>
      </c>
    </row>
    <row r="43" spans="1:8" s="127" customFormat="1" ht="16.5" customHeight="1">
      <c r="A43" s="151" t="s">
        <v>267</v>
      </c>
      <c r="B43" s="152" t="s">
        <v>268</v>
      </c>
      <c r="C43" s="153" t="s">
        <v>269</v>
      </c>
      <c r="D43" s="154">
        <v>3164.77</v>
      </c>
      <c r="E43" s="154">
        <v>3164.77</v>
      </c>
      <c r="F43" s="154">
        <v>0</v>
      </c>
      <c r="G43" s="154">
        <v>0</v>
      </c>
      <c r="H43" s="153" t="s">
        <v>164</v>
      </c>
    </row>
    <row r="44" spans="1:8" s="127" customFormat="1" ht="16.5" customHeight="1">
      <c r="A44" s="151" t="s">
        <v>270</v>
      </c>
      <c r="B44" s="152" t="s">
        <v>271</v>
      </c>
      <c r="C44" s="153" t="s">
        <v>272</v>
      </c>
      <c r="D44" s="154">
        <v>3800.38</v>
      </c>
      <c r="E44" s="154">
        <v>3800.38</v>
      </c>
      <c r="F44" s="154">
        <v>0</v>
      </c>
      <c r="G44" s="154">
        <v>0</v>
      </c>
      <c r="H44" s="153" t="s">
        <v>154</v>
      </c>
    </row>
    <row r="45" spans="1:8" s="127" customFormat="1" ht="16.5" customHeight="1">
      <c r="A45" s="151" t="s">
        <v>273</v>
      </c>
      <c r="B45" s="152" t="s">
        <v>274</v>
      </c>
      <c r="C45" s="153" t="s">
        <v>275</v>
      </c>
      <c r="D45" s="154">
        <v>3800.38</v>
      </c>
      <c r="E45" s="154">
        <v>3800.38</v>
      </c>
      <c r="F45" s="154">
        <v>0</v>
      </c>
      <c r="G45" s="154">
        <v>0</v>
      </c>
      <c r="H45" s="153" t="s">
        <v>154</v>
      </c>
    </row>
    <row r="46" spans="1:8" s="127" customFormat="1" ht="16.5" customHeight="1">
      <c r="A46" s="151" t="s">
        <v>276</v>
      </c>
      <c r="B46" s="152" t="s">
        <v>277</v>
      </c>
      <c r="C46" s="153" t="s">
        <v>278</v>
      </c>
      <c r="D46" s="154">
        <v>3800.38</v>
      </c>
      <c r="E46" s="154">
        <v>3800.38</v>
      </c>
      <c r="F46" s="154">
        <v>0</v>
      </c>
      <c r="G46" s="154">
        <v>0</v>
      </c>
      <c r="H46" s="153" t="s">
        <v>164</v>
      </c>
    </row>
    <row r="47" spans="1:2" s="127" customFormat="1" ht="16.5" customHeight="1">
      <c r="A47" s="144"/>
      <c r="B47" s="128"/>
    </row>
    <row r="48" spans="1:2" s="127" customFormat="1" ht="16.5" customHeight="1">
      <c r="A48" s="144"/>
      <c r="B48" s="128"/>
    </row>
    <row r="49" spans="1:2" s="127" customFormat="1" ht="16.5" customHeight="1">
      <c r="A49" s="144"/>
      <c r="B49" s="128"/>
    </row>
    <row r="50" spans="1:2" s="127" customFormat="1" ht="16.5" customHeight="1">
      <c r="A50" s="144"/>
      <c r="B50" s="128"/>
    </row>
    <row r="51" spans="1:2" s="127" customFormat="1" ht="16.5" customHeight="1">
      <c r="A51" s="144"/>
      <c r="B51" s="128"/>
    </row>
  </sheetData>
  <sheetProtection/>
  <mergeCells count="3">
    <mergeCell ref="A2:H2"/>
    <mergeCell ref="A3:C3"/>
    <mergeCell ref="F3:H3"/>
  </mergeCells>
  <printOptions horizontalCentered="1"/>
  <pageMargins left="0.6298611111111111" right="0.5902777777777778" top="0.4722222222222222" bottom="0.3145833333333333" header="0.5" footer="0.5"/>
  <pageSetup fitToHeight="1000" fitToWidth="1" horizontalDpi="600" verticalDpi="600" orientation="portrait" paperSize="9" scale="88"/>
</worksheet>
</file>

<file path=xl/worksheets/sheet8.xml><?xml version="1.0" encoding="utf-8"?>
<worksheet xmlns="http://schemas.openxmlformats.org/spreadsheetml/2006/main" xmlns:r="http://schemas.openxmlformats.org/officeDocument/2006/relationships">
  <dimension ref="A1:J70"/>
  <sheetViews>
    <sheetView showGridLines="0" showZeros="0" workbookViewId="0" topLeftCell="A1">
      <selection activeCell="M48" sqref="M48"/>
    </sheetView>
  </sheetViews>
  <sheetFormatPr defaultColWidth="10.66015625" defaultRowHeight="11.25"/>
  <cols>
    <col min="1" max="1" width="8.33203125" style="127" customWidth="1"/>
    <col min="2" max="2" width="12.5" style="128" customWidth="1"/>
    <col min="3" max="3" width="24.5" style="129" customWidth="1"/>
    <col min="4" max="4" width="11.33203125" style="127" customWidth="1"/>
    <col min="5" max="5" width="25.5" style="127" customWidth="1"/>
    <col min="6" max="6" width="16" style="130" customWidth="1"/>
    <col min="7" max="7" width="15.16015625" style="130" customWidth="1"/>
    <col min="8" max="8" width="10.33203125" style="130" customWidth="1"/>
    <col min="9" max="9" width="15.66015625" style="130" customWidth="1"/>
    <col min="10" max="10" width="2.5" style="127" customWidth="1"/>
    <col min="11" max="16384" width="10.66015625" style="127" customWidth="1"/>
  </cols>
  <sheetData>
    <row r="1" ht="12.75">
      <c r="A1" s="131" t="s">
        <v>279</v>
      </c>
    </row>
    <row r="2" spans="1:10" s="127" customFormat="1" ht="19.5" customHeight="1">
      <c r="A2" s="132" t="s">
        <v>21</v>
      </c>
      <c r="B2" s="133"/>
      <c r="C2" s="134"/>
      <c r="D2" s="135"/>
      <c r="E2" s="135"/>
      <c r="F2" s="136"/>
      <c r="G2" s="136"/>
      <c r="H2" s="136"/>
      <c r="I2" s="136"/>
      <c r="J2" s="135"/>
    </row>
    <row r="3" spans="1:10" s="127" customFormat="1" ht="15" customHeight="1">
      <c r="A3" s="128" t="s">
        <v>146</v>
      </c>
      <c r="B3" s="128"/>
      <c r="C3" s="137"/>
      <c r="H3" s="138" t="s">
        <v>45</v>
      </c>
      <c r="I3" s="138"/>
      <c r="J3" s="138"/>
    </row>
    <row r="4" spans="1:10" s="127" customFormat="1" ht="13.5" customHeight="1">
      <c r="A4" s="139" t="s">
        <v>5</v>
      </c>
      <c r="B4" s="140" t="s">
        <v>280</v>
      </c>
      <c r="C4" s="139" t="s">
        <v>281</v>
      </c>
      <c r="D4" s="139" t="s">
        <v>282</v>
      </c>
      <c r="E4" s="139" t="s">
        <v>283</v>
      </c>
      <c r="F4" s="139" t="s">
        <v>125</v>
      </c>
      <c r="G4" s="139" t="s">
        <v>149</v>
      </c>
      <c r="H4" s="139" t="s">
        <v>150</v>
      </c>
      <c r="I4" s="139" t="s">
        <v>151</v>
      </c>
      <c r="J4" s="139" t="s">
        <v>152</v>
      </c>
    </row>
    <row r="5" spans="1:10" s="127" customFormat="1" ht="13.5" customHeight="1">
      <c r="A5" s="141" t="s">
        <v>153</v>
      </c>
      <c r="B5" s="142" t="s">
        <v>154</v>
      </c>
      <c r="C5" s="141" t="s">
        <v>125</v>
      </c>
      <c r="D5" s="141" t="s">
        <v>154</v>
      </c>
      <c r="E5" s="141" t="s">
        <v>154</v>
      </c>
      <c r="F5" s="143">
        <v>117992.42</v>
      </c>
      <c r="G5" s="143">
        <v>64475.41</v>
      </c>
      <c r="H5" s="143">
        <v>963.22</v>
      </c>
      <c r="I5" s="143">
        <v>52553.79</v>
      </c>
      <c r="J5" s="141" t="s">
        <v>154</v>
      </c>
    </row>
    <row r="6" spans="1:10" s="127" customFormat="1" ht="13.5" customHeight="1">
      <c r="A6" s="141" t="s">
        <v>155</v>
      </c>
      <c r="B6" s="142" t="s">
        <v>284</v>
      </c>
      <c r="C6" s="141" t="s">
        <v>285</v>
      </c>
      <c r="D6" s="141" t="s">
        <v>154</v>
      </c>
      <c r="E6" s="141" t="s">
        <v>154</v>
      </c>
      <c r="F6" s="143">
        <v>64106.52</v>
      </c>
      <c r="G6" s="143">
        <v>62406.52</v>
      </c>
      <c r="H6" s="143">
        <v>0</v>
      </c>
      <c r="I6" s="143">
        <v>1700</v>
      </c>
      <c r="J6" s="141" t="s">
        <v>154</v>
      </c>
    </row>
    <row r="7" spans="1:10" s="127" customFormat="1" ht="13.5" customHeight="1">
      <c r="A7" s="141" t="s">
        <v>158</v>
      </c>
      <c r="B7" s="142" t="s">
        <v>286</v>
      </c>
      <c r="C7" s="141" t="s">
        <v>287</v>
      </c>
      <c r="D7" s="141" t="s">
        <v>288</v>
      </c>
      <c r="E7" s="141" t="s">
        <v>289</v>
      </c>
      <c r="F7" s="143">
        <v>72.31</v>
      </c>
      <c r="G7" s="143">
        <v>72.31</v>
      </c>
      <c r="H7" s="143">
        <v>0</v>
      </c>
      <c r="I7" s="143">
        <v>0</v>
      </c>
      <c r="J7" s="141" t="s">
        <v>164</v>
      </c>
    </row>
    <row r="8" spans="1:10" s="127" customFormat="1" ht="13.5" customHeight="1">
      <c r="A8" s="141" t="s">
        <v>161</v>
      </c>
      <c r="B8" s="142" t="s">
        <v>286</v>
      </c>
      <c r="C8" s="141" t="s">
        <v>287</v>
      </c>
      <c r="D8" s="141" t="s">
        <v>290</v>
      </c>
      <c r="E8" s="141" t="s">
        <v>285</v>
      </c>
      <c r="F8" s="143">
        <v>17618.71</v>
      </c>
      <c r="G8" s="143">
        <v>17618.71</v>
      </c>
      <c r="H8" s="143">
        <v>0</v>
      </c>
      <c r="I8" s="143">
        <v>0</v>
      </c>
      <c r="J8" s="141" t="s">
        <v>164</v>
      </c>
    </row>
    <row r="9" spans="1:10" s="127" customFormat="1" ht="13.5" customHeight="1">
      <c r="A9" s="141" t="s">
        <v>165</v>
      </c>
      <c r="B9" s="142" t="s">
        <v>291</v>
      </c>
      <c r="C9" s="141" t="s">
        <v>292</v>
      </c>
      <c r="D9" s="141" t="s">
        <v>288</v>
      </c>
      <c r="E9" s="141" t="s">
        <v>289</v>
      </c>
      <c r="F9" s="143">
        <v>971.27</v>
      </c>
      <c r="G9" s="143">
        <v>971.27</v>
      </c>
      <c r="H9" s="143">
        <v>0</v>
      </c>
      <c r="I9" s="143">
        <v>0</v>
      </c>
      <c r="J9" s="141" t="s">
        <v>164</v>
      </c>
    </row>
    <row r="10" spans="1:10" s="127" customFormat="1" ht="13.5" customHeight="1">
      <c r="A10" s="141" t="s">
        <v>168</v>
      </c>
      <c r="B10" s="142" t="s">
        <v>291</v>
      </c>
      <c r="C10" s="141" t="s">
        <v>292</v>
      </c>
      <c r="D10" s="141" t="s">
        <v>290</v>
      </c>
      <c r="E10" s="141" t="s">
        <v>285</v>
      </c>
      <c r="F10" s="143">
        <v>1571.53</v>
      </c>
      <c r="G10" s="143">
        <v>1571.53</v>
      </c>
      <c r="H10" s="143">
        <v>0</v>
      </c>
      <c r="I10" s="143">
        <v>0</v>
      </c>
      <c r="J10" s="141" t="s">
        <v>164</v>
      </c>
    </row>
    <row r="11" spans="1:10" s="127" customFormat="1" ht="13.5" customHeight="1">
      <c r="A11" s="141" t="s">
        <v>171</v>
      </c>
      <c r="B11" s="142" t="s">
        <v>293</v>
      </c>
      <c r="C11" s="141" t="s">
        <v>294</v>
      </c>
      <c r="D11" s="141" t="s">
        <v>288</v>
      </c>
      <c r="E11" s="141" t="s">
        <v>289</v>
      </c>
      <c r="F11" s="143">
        <v>6.03</v>
      </c>
      <c r="G11" s="143">
        <v>6.03</v>
      </c>
      <c r="H11" s="143">
        <v>0</v>
      </c>
      <c r="I11" s="143">
        <v>0</v>
      </c>
      <c r="J11" s="141" t="s">
        <v>164</v>
      </c>
    </row>
    <row r="12" spans="1:10" s="127" customFormat="1" ht="13.5" customHeight="1">
      <c r="A12" s="141" t="s">
        <v>174</v>
      </c>
      <c r="B12" s="142" t="s">
        <v>293</v>
      </c>
      <c r="C12" s="141" t="s">
        <v>294</v>
      </c>
      <c r="D12" s="141" t="s">
        <v>290</v>
      </c>
      <c r="E12" s="141" t="s">
        <v>285</v>
      </c>
      <c r="F12" s="143">
        <v>1468.12</v>
      </c>
      <c r="G12" s="143">
        <v>1468.12</v>
      </c>
      <c r="H12" s="143">
        <v>0</v>
      </c>
      <c r="I12" s="143">
        <v>0</v>
      </c>
      <c r="J12" s="141" t="s">
        <v>164</v>
      </c>
    </row>
    <row r="13" spans="1:10" s="127" customFormat="1" ht="13.5" customHeight="1">
      <c r="A13" s="141" t="s">
        <v>177</v>
      </c>
      <c r="B13" s="142" t="s">
        <v>295</v>
      </c>
      <c r="C13" s="141" t="s">
        <v>296</v>
      </c>
      <c r="D13" s="141" t="s">
        <v>297</v>
      </c>
      <c r="E13" s="141" t="s">
        <v>298</v>
      </c>
      <c r="F13" s="143">
        <v>18.77</v>
      </c>
      <c r="G13" s="143">
        <v>18.77</v>
      </c>
      <c r="H13" s="143">
        <v>0</v>
      </c>
      <c r="I13" s="143">
        <v>0</v>
      </c>
      <c r="J13" s="141" t="s">
        <v>164</v>
      </c>
    </row>
    <row r="14" spans="1:10" s="127" customFormat="1" ht="13.5" customHeight="1">
      <c r="A14" s="141" t="s">
        <v>180</v>
      </c>
      <c r="B14" s="142" t="s">
        <v>295</v>
      </c>
      <c r="C14" s="141" t="s">
        <v>296</v>
      </c>
      <c r="D14" s="141" t="s">
        <v>290</v>
      </c>
      <c r="E14" s="141" t="s">
        <v>285</v>
      </c>
      <c r="F14" s="143">
        <v>16324.21</v>
      </c>
      <c r="G14" s="143">
        <v>16324.21</v>
      </c>
      <c r="H14" s="143">
        <v>0</v>
      </c>
      <c r="I14" s="143">
        <v>0</v>
      </c>
      <c r="J14" s="141" t="s">
        <v>164</v>
      </c>
    </row>
    <row r="15" spans="1:10" s="127" customFormat="1" ht="13.5" customHeight="1">
      <c r="A15" s="141" t="s">
        <v>183</v>
      </c>
      <c r="B15" s="142" t="s">
        <v>299</v>
      </c>
      <c r="C15" s="141" t="s">
        <v>300</v>
      </c>
      <c r="D15" s="141" t="s">
        <v>301</v>
      </c>
      <c r="E15" s="141" t="s">
        <v>302</v>
      </c>
      <c r="F15" s="143">
        <v>20.43</v>
      </c>
      <c r="G15" s="143">
        <v>20.43</v>
      </c>
      <c r="H15" s="143">
        <v>0</v>
      </c>
      <c r="I15" s="143">
        <v>0</v>
      </c>
      <c r="J15" s="141" t="s">
        <v>164</v>
      </c>
    </row>
    <row r="16" spans="1:10" s="127" customFormat="1" ht="13.5" customHeight="1">
      <c r="A16" s="141" t="s">
        <v>186</v>
      </c>
      <c r="B16" s="142" t="s">
        <v>299</v>
      </c>
      <c r="C16" s="141" t="s">
        <v>300</v>
      </c>
      <c r="D16" s="141" t="s">
        <v>290</v>
      </c>
      <c r="E16" s="141" t="s">
        <v>285</v>
      </c>
      <c r="F16" s="143">
        <v>5194.92</v>
      </c>
      <c r="G16" s="143">
        <v>5194.92</v>
      </c>
      <c r="H16" s="143">
        <v>0</v>
      </c>
      <c r="I16" s="143">
        <v>0</v>
      </c>
      <c r="J16" s="141" t="s">
        <v>164</v>
      </c>
    </row>
    <row r="17" spans="1:10" s="127" customFormat="1" ht="13.5" customHeight="1">
      <c r="A17" s="141" t="s">
        <v>189</v>
      </c>
      <c r="B17" s="142" t="s">
        <v>303</v>
      </c>
      <c r="C17" s="141" t="s">
        <v>304</v>
      </c>
      <c r="D17" s="141" t="s">
        <v>290</v>
      </c>
      <c r="E17" s="141" t="s">
        <v>285</v>
      </c>
      <c r="F17" s="143">
        <v>2.89</v>
      </c>
      <c r="G17" s="143">
        <v>2.89</v>
      </c>
      <c r="H17" s="143">
        <v>0</v>
      </c>
      <c r="I17" s="143">
        <v>0</v>
      </c>
      <c r="J17" s="141" t="s">
        <v>164</v>
      </c>
    </row>
    <row r="18" spans="1:10" s="127" customFormat="1" ht="13.5" customHeight="1">
      <c r="A18" s="141" t="s">
        <v>192</v>
      </c>
      <c r="B18" s="142" t="s">
        <v>305</v>
      </c>
      <c r="C18" s="141" t="s">
        <v>306</v>
      </c>
      <c r="D18" s="141" t="s">
        <v>301</v>
      </c>
      <c r="E18" s="141" t="s">
        <v>302</v>
      </c>
      <c r="F18" s="143">
        <v>13.34</v>
      </c>
      <c r="G18" s="143">
        <v>13.34</v>
      </c>
      <c r="H18" s="143">
        <v>0</v>
      </c>
      <c r="I18" s="143">
        <v>0</v>
      </c>
      <c r="J18" s="141" t="s">
        <v>164</v>
      </c>
    </row>
    <row r="19" spans="1:10" s="127" customFormat="1" ht="13.5" customHeight="1">
      <c r="A19" s="141" t="s">
        <v>195</v>
      </c>
      <c r="B19" s="142" t="s">
        <v>305</v>
      </c>
      <c r="C19" s="141" t="s">
        <v>306</v>
      </c>
      <c r="D19" s="141" t="s">
        <v>290</v>
      </c>
      <c r="E19" s="141" t="s">
        <v>285</v>
      </c>
      <c r="F19" s="143">
        <v>3424.84</v>
      </c>
      <c r="G19" s="143">
        <v>3424.84</v>
      </c>
      <c r="H19" s="143">
        <v>0</v>
      </c>
      <c r="I19" s="143">
        <v>0</v>
      </c>
      <c r="J19" s="141" t="s">
        <v>164</v>
      </c>
    </row>
    <row r="20" spans="1:10" s="127" customFormat="1" ht="13.5" customHeight="1">
      <c r="A20" s="141" t="s">
        <v>198</v>
      </c>
      <c r="B20" s="142" t="s">
        <v>307</v>
      </c>
      <c r="C20" s="141" t="s">
        <v>308</v>
      </c>
      <c r="D20" s="141" t="s">
        <v>301</v>
      </c>
      <c r="E20" s="141" t="s">
        <v>302</v>
      </c>
      <c r="F20" s="143">
        <v>1.38</v>
      </c>
      <c r="G20" s="143">
        <v>1.38</v>
      </c>
      <c r="H20" s="143">
        <v>0</v>
      </c>
      <c r="I20" s="143">
        <v>0</v>
      </c>
      <c r="J20" s="141" t="s">
        <v>164</v>
      </c>
    </row>
    <row r="21" spans="1:10" s="127" customFormat="1" ht="13.5" customHeight="1">
      <c r="A21" s="141" t="s">
        <v>201</v>
      </c>
      <c r="B21" s="142" t="s">
        <v>307</v>
      </c>
      <c r="C21" s="141" t="s">
        <v>308</v>
      </c>
      <c r="D21" s="141" t="s">
        <v>290</v>
      </c>
      <c r="E21" s="141" t="s">
        <v>285</v>
      </c>
      <c r="F21" s="143">
        <v>544.22</v>
      </c>
      <c r="G21" s="143">
        <v>544.22</v>
      </c>
      <c r="H21" s="143">
        <v>0</v>
      </c>
      <c r="I21" s="143">
        <v>0</v>
      </c>
      <c r="J21" s="141" t="s">
        <v>164</v>
      </c>
    </row>
    <row r="22" spans="1:10" s="127" customFormat="1" ht="13.5" customHeight="1">
      <c r="A22" s="141" t="s">
        <v>204</v>
      </c>
      <c r="B22" s="142" t="s">
        <v>309</v>
      </c>
      <c r="C22" s="141" t="s">
        <v>310</v>
      </c>
      <c r="D22" s="141" t="s">
        <v>311</v>
      </c>
      <c r="E22" s="141" t="s">
        <v>312</v>
      </c>
      <c r="F22" s="143">
        <v>16.03</v>
      </c>
      <c r="G22" s="143">
        <v>16.03</v>
      </c>
      <c r="H22" s="143">
        <v>0</v>
      </c>
      <c r="I22" s="143">
        <v>0</v>
      </c>
      <c r="J22" s="141" t="s">
        <v>164</v>
      </c>
    </row>
    <row r="23" spans="1:10" s="127" customFormat="1" ht="13.5" customHeight="1">
      <c r="A23" s="141" t="s">
        <v>207</v>
      </c>
      <c r="B23" s="142" t="s">
        <v>309</v>
      </c>
      <c r="C23" s="141" t="s">
        <v>310</v>
      </c>
      <c r="D23" s="141" t="s">
        <v>290</v>
      </c>
      <c r="E23" s="141" t="s">
        <v>285</v>
      </c>
      <c r="F23" s="143">
        <v>4113.48</v>
      </c>
      <c r="G23" s="143">
        <v>4113.48</v>
      </c>
      <c r="H23" s="143">
        <v>0</v>
      </c>
      <c r="I23" s="143">
        <v>0</v>
      </c>
      <c r="J23" s="141" t="s">
        <v>164</v>
      </c>
    </row>
    <row r="24" spans="1:10" s="127" customFormat="1" ht="13.5" customHeight="1">
      <c r="A24" s="141" t="s">
        <v>210</v>
      </c>
      <c r="B24" s="142" t="s">
        <v>313</v>
      </c>
      <c r="C24" s="141" t="s">
        <v>314</v>
      </c>
      <c r="D24" s="141" t="s">
        <v>297</v>
      </c>
      <c r="E24" s="141" t="s">
        <v>298</v>
      </c>
      <c r="F24" s="143">
        <v>7212.45</v>
      </c>
      <c r="G24" s="143">
        <v>7212.45</v>
      </c>
      <c r="H24" s="143">
        <v>0</v>
      </c>
      <c r="I24" s="143">
        <v>0</v>
      </c>
      <c r="J24" s="141" t="s">
        <v>164</v>
      </c>
    </row>
    <row r="25" spans="1:10" s="127" customFormat="1" ht="13.5" customHeight="1">
      <c r="A25" s="141" t="s">
        <v>213</v>
      </c>
      <c r="B25" s="142" t="s">
        <v>313</v>
      </c>
      <c r="C25" s="141" t="s">
        <v>314</v>
      </c>
      <c r="D25" s="141" t="s">
        <v>290</v>
      </c>
      <c r="E25" s="141" t="s">
        <v>285</v>
      </c>
      <c r="F25" s="143">
        <v>5511.59</v>
      </c>
      <c r="G25" s="143">
        <v>3811.59</v>
      </c>
      <c r="H25" s="143">
        <v>0</v>
      </c>
      <c r="I25" s="143">
        <v>1700</v>
      </c>
      <c r="J25" s="141" t="s">
        <v>164</v>
      </c>
    </row>
    <row r="26" spans="1:10" s="127" customFormat="1" ht="13.5" customHeight="1">
      <c r="A26" s="141" t="s">
        <v>216</v>
      </c>
      <c r="B26" s="142" t="s">
        <v>315</v>
      </c>
      <c r="C26" s="141" t="s">
        <v>316</v>
      </c>
      <c r="D26" s="141" t="s">
        <v>154</v>
      </c>
      <c r="E26" s="141" t="s">
        <v>154</v>
      </c>
      <c r="F26" s="143">
        <v>40269.53</v>
      </c>
      <c r="G26" s="143">
        <v>8.52</v>
      </c>
      <c r="H26" s="143">
        <v>963.22</v>
      </c>
      <c r="I26" s="143">
        <v>39297.79</v>
      </c>
      <c r="J26" s="141" t="s">
        <v>154</v>
      </c>
    </row>
    <row r="27" spans="1:10" s="127" customFormat="1" ht="13.5" customHeight="1">
      <c r="A27" s="141" t="s">
        <v>219</v>
      </c>
      <c r="B27" s="142" t="s">
        <v>317</v>
      </c>
      <c r="C27" s="141" t="s">
        <v>318</v>
      </c>
      <c r="D27" s="141" t="s">
        <v>319</v>
      </c>
      <c r="E27" s="141" t="s">
        <v>320</v>
      </c>
      <c r="F27" s="143">
        <v>32005</v>
      </c>
      <c r="G27" s="143">
        <v>0</v>
      </c>
      <c r="H27" s="143">
        <v>5</v>
      </c>
      <c r="I27" s="143">
        <v>32000</v>
      </c>
      <c r="J27" s="141" t="s">
        <v>164</v>
      </c>
    </row>
    <row r="28" spans="1:10" s="127" customFormat="1" ht="13.5" customHeight="1">
      <c r="A28" s="141" t="s">
        <v>222</v>
      </c>
      <c r="B28" s="142" t="s">
        <v>317</v>
      </c>
      <c r="C28" s="141" t="s">
        <v>318</v>
      </c>
      <c r="D28" s="141" t="s">
        <v>321</v>
      </c>
      <c r="E28" s="141" t="s">
        <v>316</v>
      </c>
      <c r="F28" s="143">
        <v>575.66</v>
      </c>
      <c r="G28" s="143">
        <v>0</v>
      </c>
      <c r="H28" s="143">
        <v>54.28</v>
      </c>
      <c r="I28" s="143">
        <v>521.38</v>
      </c>
      <c r="J28" s="141" t="s">
        <v>164</v>
      </c>
    </row>
    <row r="29" spans="1:10" s="127" customFormat="1" ht="13.5" customHeight="1">
      <c r="A29" s="141" t="s">
        <v>225</v>
      </c>
      <c r="B29" s="142" t="s">
        <v>322</v>
      </c>
      <c r="C29" s="141" t="s">
        <v>323</v>
      </c>
      <c r="D29" s="141" t="s">
        <v>319</v>
      </c>
      <c r="E29" s="141" t="s">
        <v>320</v>
      </c>
      <c r="F29" s="143">
        <v>7</v>
      </c>
      <c r="G29" s="143">
        <v>0</v>
      </c>
      <c r="H29" s="143">
        <v>7</v>
      </c>
      <c r="I29" s="143">
        <v>0</v>
      </c>
      <c r="J29" s="141" t="s">
        <v>164</v>
      </c>
    </row>
    <row r="30" spans="1:10" s="127" customFormat="1" ht="13.5" customHeight="1">
      <c r="A30" s="141" t="s">
        <v>228</v>
      </c>
      <c r="B30" s="142" t="s">
        <v>322</v>
      </c>
      <c r="C30" s="141" t="s">
        <v>323</v>
      </c>
      <c r="D30" s="141" t="s">
        <v>321</v>
      </c>
      <c r="E30" s="141" t="s">
        <v>316</v>
      </c>
      <c r="F30" s="143">
        <v>25.78</v>
      </c>
      <c r="G30" s="143">
        <v>0</v>
      </c>
      <c r="H30" s="143">
        <v>13</v>
      </c>
      <c r="I30" s="143">
        <v>12.78</v>
      </c>
      <c r="J30" s="141" t="s">
        <v>164</v>
      </c>
    </row>
    <row r="31" spans="1:10" s="127" customFormat="1" ht="13.5" customHeight="1">
      <c r="A31" s="141" t="s">
        <v>231</v>
      </c>
      <c r="B31" s="142" t="s">
        <v>324</v>
      </c>
      <c r="C31" s="141" t="s">
        <v>325</v>
      </c>
      <c r="D31" s="141" t="s">
        <v>321</v>
      </c>
      <c r="E31" s="141" t="s">
        <v>316</v>
      </c>
      <c r="F31" s="143">
        <v>0.2</v>
      </c>
      <c r="G31" s="143">
        <v>0</v>
      </c>
      <c r="H31" s="143">
        <v>0.2</v>
      </c>
      <c r="I31" s="143">
        <v>0</v>
      </c>
      <c r="J31" s="141" t="s">
        <v>164</v>
      </c>
    </row>
    <row r="32" spans="1:10" s="127" customFormat="1" ht="13.5" customHeight="1">
      <c r="A32" s="141" t="s">
        <v>234</v>
      </c>
      <c r="B32" s="142" t="s">
        <v>326</v>
      </c>
      <c r="C32" s="141" t="s">
        <v>327</v>
      </c>
      <c r="D32" s="141" t="s">
        <v>321</v>
      </c>
      <c r="E32" s="141" t="s">
        <v>316</v>
      </c>
      <c r="F32" s="143">
        <v>18</v>
      </c>
      <c r="G32" s="143">
        <v>0</v>
      </c>
      <c r="H32" s="143">
        <v>0</v>
      </c>
      <c r="I32" s="143">
        <v>18</v>
      </c>
      <c r="J32" s="141" t="s">
        <v>164</v>
      </c>
    </row>
    <row r="33" spans="1:10" s="127" customFormat="1" ht="13.5" customHeight="1">
      <c r="A33" s="141" t="s">
        <v>237</v>
      </c>
      <c r="B33" s="142" t="s">
        <v>328</v>
      </c>
      <c r="C33" s="141" t="s">
        <v>329</v>
      </c>
      <c r="D33" s="141" t="s">
        <v>321</v>
      </c>
      <c r="E33" s="141" t="s">
        <v>316</v>
      </c>
      <c r="F33" s="143">
        <v>49.5</v>
      </c>
      <c r="G33" s="143">
        <v>0</v>
      </c>
      <c r="H33" s="143">
        <v>0</v>
      </c>
      <c r="I33" s="143">
        <v>49.5</v>
      </c>
      <c r="J33" s="141" t="s">
        <v>164</v>
      </c>
    </row>
    <row r="34" spans="1:10" s="127" customFormat="1" ht="13.5" customHeight="1">
      <c r="A34" s="141" t="s">
        <v>240</v>
      </c>
      <c r="B34" s="142" t="s">
        <v>330</v>
      </c>
      <c r="C34" s="141" t="s">
        <v>331</v>
      </c>
      <c r="D34" s="141" t="s">
        <v>319</v>
      </c>
      <c r="E34" s="141" t="s">
        <v>320</v>
      </c>
      <c r="F34" s="143">
        <v>0.5</v>
      </c>
      <c r="G34" s="143">
        <v>0</v>
      </c>
      <c r="H34" s="143">
        <v>0.5</v>
      </c>
      <c r="I34" s="143">
        <v>0</v>
      </c>
      <c r="J34" s="141" t="s">
        <v>164</v>
      </c>
    </row>
    <row r="35" spans="1:10" s="127" customFormat="1" ht="13.5" customHeight="1">
      <c r="A35" s="141" t="s">
        <v>243</v>
      </c>
      <c r="B35" s="142" t="s">
        <v>330</v>
      </c>
      <c r="C35" s="141" t="s">
        <v>331</v>
      </c>
      <c r="D35" s="141" t="s">
        <v>321</v>
      </c>
      <c r="E35" s="141" t="s">
        <v>316</v>
      </c>
      <c r="F35" s="143">
        <v>2.35</v>
      </c>
      <c r="G35" s="143">
        <v>0</v>
      </c>
      <c r="H35" s="143">
        <v>2.35</v>
      </c>
      <c r="I35" s="143">
        <v>0</v>
      </c>
      <c r="J35" s="141" t="s">
        <v>164</v>
      </c>
    </row>
    <row r="36" spans="1:10" s="127" customFormat="1" ht="13.5" customHeight="1">
      <c r="A36" s="141" t="s">
        <v>246</v>
      </c>
      <c r="B36" s="142" t="s">
        <v>332</v>
      </c>
      <c r="C36" s="141" t="s">
        <v>333</v>
      </c>
      <c r="D36" s="141" t="s">
        <v>321</v>
      </c>
      <c r="E36" s="141" t="s">
        <v>316</v>
      </c>
      <c r="F36" s="143">
        <v>167.68</v>
      </c>
      <c r="G36" s="143">
        <v>0</v>
      </c>
      <c r="H36" s="143">
        <v>0</v>
      </c>
      <c r="I36" s="143">
        <v>167.68</v>
      </c>
      <c r="J36" s="141" t="s">
        <v>164</v>
      </c>
    </row>
    <row r="37" spans="1:10" s="127" customFormat="1" ht="13.5" customHeight="1">
      <c r="A37" s="141" t="s">
        <v>249</v>
      </c>
      <c r="B37" s="142" t="s">
        <v>334</v>
      </c>
      <c r="C37" s="141" t="s">
        <v>335</v>
      </c>
      <c r="D37" s="141" t="s">
        <v>319</v>
      </c>
      <c r="E37" s="141" t="s">
        <v>320</v>
      </c>
      <c r="F37" s="143">
        <v>15</v>
      </c>
      <c r="G37" s="143">
        <v>0</v>
      </c>
      <c r="H37" s="143">
        <v>5</v>
      </c>
      <c r="I37" s="143">
        <v>10</v>
      </c>
      <c r="J37" s="141" t="s">
        <v>164</v>
      </c>
    </row>
    <row r="38" spans="1:10" s="127" customFormat="1" ht="13.5" customHeight="1">
      <c r="A38" s="141" t="s">
        <v>252</v>
      </c>
      <c r="B38" s="142" t="s">
        <v>334</v>
      </c>
      <c r="C38" s="141" t="s">
        <v>335</v>
      </c>
      <c r="D38" s="141" t="s">
        <v>321</v>
      </c>
      <c r="E38" s="141" t="s">
        <v>316</v>
      </c>
      <c r="F38" s="143">
        <v>34.2</v>
      </c>
      <c r="G38" s="143">
        <v>0</v>
      </c>
      <c r="H38" s="143">
        <v>14.7</v>
      </c>
      <c r="I38" s="143">
        <v>19.5</v>
      </c>
      <c r="J38" s="141" t="s">
        <v>164</v>
      </c>
    </row>
    <row r="39" spans="1:10" s="127" customFormat="1" ht="13.5" customHeight="1">
      <c r="A39" s="141" t="s">
        <v>255</v>
      </c>
      <c r="B39" s="142" t="s">
        <v>336</v>
      </c>
      <c r="C39" s="141" t="s">
        <v>337</v>
      </c>
      <c r="D39" s="141" t="s">
        <v>338</v>
      </c>
      <c r="E39" s="141" t="s">
        <v>339</v>
      </c>
      <c r="F39" s="143">
        <v>12</v>
      </c>
      <c r="G39" s="143">
        <v>0</v>
      </c>
      <c r="H39" s="143">
        <v>0</v>
      </c>
      <c r="I39" s="143">
        <v>12</v>
      </c>
      <c r="J39" s="141" t="s">
        <v>164</v>
      </c>
    </row>
    <row r="40" spans="1:10" s="127" customFormat="1" ht="13.5" customHeight="1">
      <c r="A40" s="141" t="s">
        <v>258</v>
      </c>
      <c r="B40" s="142" t="s">
        <v>336</v>
      </c>
      <c r="C40" s="141" t="s">
        <v>337</v>
      </c>
      <c r="D40" s="141" t="s">
        <v>321</v>
      </c>
      <c r="E40" s="141" t="s">
        <v>316</v>
      </c>
      <c r="F40" s="143">
        <v>30</v>
      </c>
      <c r="G40" s="143">
        <v>0</v>
      </c>
      <c r="H40" s="143">
        <v>0</v>
      </c>
      <c r="I40" s="143">
        <v>30</v>
      </c>
      <c r="J40" s="141" t="s">
        <v>164</v>
      </c>
    </row>
    <row r="41" spans="1:10" s="127" customFormat="1" ht="13.5" customHeight="1">
      <c r="A41" s="141" t="s">
        <v>261</v>
      </c>
      <c r="B41" s="142" t="s">
        <v>340</v>
      </c>
      <c r="C41" s="141" t="s">
        <v>341</v>
      </c>
      <c r="D41" s="141" t="s">
        <v>319</v>
      </c>
      <c r="E41" s="141" t="s">
        <v>320</v>
      </c>
      <c r="F41" s="143">
        <v>280</v>
      </c>
      <c r="G41" s="143">
        <v>0</v>
      </c>
      <c r="H41" s="143">
        <v>280</v>
      </c>
      <c r="I41" s="143">
        <v>0</v>
      </c>
      <c r="J41" s="141" t="s">
        <v>164</v>
      </c>
    </row>
    <row r="42" spans="1:10" s="127" customFormat="1" ht="13.5" customHeight="1">
      <c r="A42" s="141" t="s">
        <v>264</v>
      </c>
      <c r="B42" s="142" t="s">
        <v>340</v>
      </c>
      <c r="C42" s="141" t="s">
        <v>341</v>
      </c>
      <c r="D42" s="141" t="s">
        <v>321</v>
      </c>
      <c r="E42" s="141" t="s">
        <v>316</v>
      </c>
      <c r="F42" s="143">
        <v>11.9</v>
      </c>
      <c r="G42" s="143">
        <v>0</v>
      </c>
      <c r="H42" s="143">
        <v>0</v>
      </c>
      <c r="I42" s="143">
        <v>11.9</v>
      </c>
      <c r="J42" s="141" t="s">
        <v>164</v>
      </c>
    </row>
    <row r="43" spans="1:10" s="127" customFormat="1" ht="13.5" customHeight="1">
      <c r="A43" s="141" t="s">
        <v>267</v>
      </c>
      <c r="B43" s="142" t="s">
        <v>342</v>
      </c>
      <c r="C43" s="141" t="s">
        <v>343</v>
      </c>
      <c r="D43" s="141" t="s">
        <v>344</v>
      </c>
      <c r="E43" s="141" t="s">
        <v>345</v>
      </c>
      <c r="F43" s="143">
        <v>1400</v>
      </c>
      <c r="G43" s="143">
        <v>0</v>
      </c>
      <c r="H43" s="143">
        <v>0</v>
      </c>
      <c r="I43" s="143">
        <v>1400</v>
      </c>
      <c r="J43" s="141" t="s">
        <v>164</v>
      </c>
    </row>
    <row r="44" spans="1:10" s="127" customFormat="1" ht="13.5" customHeight="1">
      <c r="A44" s="141" t="s">
        <v>270</v>
      </c>
      <c r="B44" s="142" t="s">
        <v>342</v>
      </c>
      <c r="C44" s="141" t="s">
        <v>343</v>
      </c>
      <c r="D44" s="141" t="s">
        <v>321</v>
      </c>
      <c r="E44" s="141" t="s">
        <v>316</v>
      </c>
      <c r="F44" s="143">
        <v>202.35</v>
      </c>
      <c r="G44" s="143">
        <v>0</v>
      </c>
      <c r="H44" s="143">
        <v>2.35</v>
      </c>
      <c r="I44" s="143">
        <v>200</v>
      </c>
      <c r="J44" s="141" t="s">
        <v>164</v>
      </c>
    </row>
    <row r="45" spans="1:10" s="127" customFormat="1" ht="13.5" customHeight="1">
      <c r="A45" s="141" t="s">
        <v>273</v>
      </c>
      <c r="B45" s="142" t="s">
        <v>346</v>
      </c>
      <c r="C45" s="141" t="s">
        <v>347</v>
      </c>
      <c r="D45" s="141" t="s">
        <v>348</v>
      </c>
      <c r="E45" s="141" t="s">
        <v>349</v>
      </c>
      <c r="F45" s="143">
        <v>0.5</v>
      </c>
      <c r="G45" s="143">
        <v>0</v>
      </c>
      <c r="H45" s="143">
        <v>0.5</v>
      </c>
      <c r="I45" s="143">
        <v>0</v>
      </c>
      <c r="J45" s="141" t="s">
        <v>164</v>
      </c>
    </row>
    <row r="46" spans="1:10" s="127" customFormat="1" ht="13.5" customHeight="1">
      <c r="A46" s="141" t="s">
        <v>276</v>
      </c>
      <c r="B46" s="142" t="s">
        <v>350</v>
      </c>
      <c r="C46" s="141" t="s">
        <v>351</v>
      </c>
      <c r="D46" s="141" t="s">
        <v>321</v>
      </c>
      <c r="E46" s="141" t="s">
        <v>316</v>
      </c>
      <c r="F46" s="143">
        <v>38.2</v>
      </c>
      <c r="G46" s="143">
        <v>0</v>
      </c>
      <c r="H46" s="143">
        <v>0</v>
      </c>
      <c r="I46" s="143">
        <v>38.2</v>
      </c>
      <c r="J46" s="141" t="s">
        <v>164</v>
      </c>
    </row>
    <row r="47" spans="1:10" s="127" customFormat="1" ht="13.5" customHeight="1">
      <c r="A47" s="141" t="s">
        <v>352</v>
      </c>
      <c r="B47" s="142" t="s">
        <v>353</v>
      </c>
      <c r="C47" s="141" t="s">
        <v>354</v>
      </c>
      <c r="D47" s="141" t="s">
        <v>321</v>
      </c>
      <c r="E47" s="141" t="s">
        <v>316</v>
      </c>
      <c r="F47" s="143">
        <v>68.95</v>
      </c>
      <c r="G47" s="143">
        <v>0</v>
      </c>
      <c r="H47" s="143">
        <v>0</v>
      </c>
      <c r="I47" s="143">
        <v>68.95</v>
      </c>
      <c r="J47" s="141" t="s">
        <v>164</v>
      </c>
    </row>
    <row r="48" spans="1:10" s="127" customFormat="1" ht="13.5" customHeight="1">
      <c r="A48" s="141" t="s">
        <v>355</v>
      </c>
      <c r="B48" s="142" t="s">
        <v>356</v>
      </c>
      <c r="C48" s="141" t="s">
        <v>357</v>
      </c>
      <c r="D48" s="141" t="s">
        <v>321</v>
      </c>
      <c r="E48" s="141" t="s">
        <v>316</v>
      </c>
      <c r="F48" s="143">
        <v>0.8</v>
      </c>
      <c r="G48" s="143">
        <v>0</v>
      </c>
      <c r="H48" s="143">
        <v>0</v>
      </c>
      <c r="I48" s="143">
        <v>0.8</v>
      </c>
      <c r="J48" s="141" t="s">
        <v>164</v>
      </c>
    </row>
    <row r="49" spans="1:10" s="127" customFormat="1" ht="13.5" customHeight="1">
      <c r="A49" s="141" t="s">
        <v>358</v>
      </c>
      <c r="B49" s="142" t="s">
        <v>359</v>
      </c>
      <c r="C49" s="141" t="s">
        <v>360</v>
      </c>
      <c r="D49" s="141" t="s">
        <v>361</v>
      </c>
      <c r="E49" s="141" t="s">
        <v>362</v>
      </c>
      <c r="F49" s="143">
        <v>420</v>
      </c>
      <c r="G49" s="143">
        <v>0</v>
      </c>
      <c r="H49" s="143">
        <v>0</v>
      </c>
      <c r="I49" s="143">
        <v>420</v>
      </c>
      <c r="J49" s="141" t="s">
        <v>164</v>
      </c>
    </row>
    <row r="50" spans="1:10" s="127" customFormat="1" ht="13.5" customHeight="1">
      <c r="A50" s="141" t="s">
        <v>363</v>
      </c>
      <c r="B50" s="142" t="s">
        <v>359</v>
      </c>
      <c r="C50" s="141" t="s">
        <v>360</v>
      </c>
      <c r="D50" s="141" t="s">
        <v>321</v>
      </c>
      <c r="E50" s="141" t="s">
        <v>316</v>
      </c>
      <c r="F50" s="143">
        <v>331.5</v>
      </c>
      <c r="G50" s="143">
        <v>0</v>
      </c>
      <c r="H50" s="143">
        <v>1</v>
      </c>
      <c r="I50" s="143">
        <v>330.5</v>
      </c>
      <c r="J50" s="141" t="s">
        <v>164</v>
      </c>
    </row>
    <row r="51" spans="1:10" s="127" customFormat="1" ht="13.5" customHeight="1">
      <c r="A51" s="141" t="s">
        <v>364</v>
      </c>
      <c r="B51" s="142" t="s">
        <v>365</v>
      </c>
      <c r="C51" s="141" t="s">
        <v>366</v>
      </c>
      <c r="D51" s="141" t="s">
        <v>361</v>
      </c>
      <c r="E51" s="141" t="s">
        <v>362</v>
      </c>
      <c r="F51" s="143">
        <v>2069.83</v>
      </c>
      <c r="G51" s="143">
        <v>0</v>
      </c>
      <c r="H51" s="143">
        <v>0</v>
      </c>
      <c r="I51" s="143">
        <v>2069.83</v>
      </c>
      <c r="J51" s="141" t="s">
        <v>164</v>
      </c>
    </row>
    <row r="52" spans="1:10" s="127" customFormat="1" ht="13.5" customHeight="1">
      <c r="A52" s="141" t="s">
        <v>367</v>
      </c>
      <c r="B52" s="142" t="s">
        <v>368</v>
      </c>
      <c r="C52" s="141" t="s">
        <v>369</v>
      </c>
      <c r="D52" s="141" t="s">
        <v>319</v>
      </c>
      <c r="E52" s="141" t="s">
        <v>320</v>
      </c>
      <c r="F52" s="143">
        <v>2.07</v>
      </c>
      <c r="G52" s="143">
        <v>0</v>
      </c>
      <c r="H52" s="143">
        <v>2.07</v>
      </c>
      <c r="I52" s="143">
        <v>0</v>
      </c>
      <c r="J52" s="141" t="s">
        <v>164</v>
      </c>
    </row>
    <row r="53" spans="1:10" s="127" customFormat="1" ht="13.5" customHeight="1">
      <c r="A53" s="141" t="s">
        <v>370</v>
      </c>
      <c r="B53" s="142" t="s">
        <v>368</v>
      </c>
      <c r="C53" s="141" t="s">
        <v>369</v>
      </c>
      <c r="D53" s="141" t="s">
        <v>321</v>
      </c>
      <c r="E53" s="141" t="s">
        <v>316</v>
      </c>
      <c r="F53" s="143">
        <v>566.45</v>
      </c>
      <c r="G53" s="143">
        <v>0</v>
      </c>
      <c r="H53" s="143">
        <v>566.45</v>
      </c>
      <c r="I53" s="143">
        <v>0</v>
      </c>
      <c r="J53" s="141" t="s">
        <v>164</v>
      </c>
    </row>
    <row r="54" spans="1:10" s="127" customFormat="1" ht="13.5" customHeight="1">
      <c r="A54" s="141" t="s">
        <v>371</v>
      </c>
      <c r="B54" s="142" t="s">
        <v>372</v>
      </c>
      <c r="C54" s="141" t="s">
        <v>373</v>
      </c>
      <c r="D54" s="141" t="s">
        <v>321</v>
      </c>
      <c r="E54" s="141" t="s">
        <v>316</v>
      </c>
      <c r="F54" s="143">
        <v>119</v>
      </c>
      <c r="G54" s="143">
        <v>0</v>
      </c>
      <c r="H54" s="143">
        <v>0</v>
      </c>
      <c r="I54" s="143">
        <v>119</v>
      </c>
      <c r="J54" s="141" t="s">
        <v>164</v>
      </c>
    </row>
    <row r="55" spans="1:10" s="127" customFormat="1" ht="13.5" customHeight="1">
      <c r="A55" s="141" t="s">
        <v>374</v>
      </c>
      <c r="B55" s="142" t="s">
        <v>375</v>
      </c>
      <c r="C55" s="141" t="s">
        <v>376</v>
      </c>
      <c r="D55" s="141" t="s">
        <v>319</v>
      </c>
      <c r="E55" s="141" t="s">
        <v>320</v>
      </c>
      <c r="F55" s="143">
        <v>14.52</v>
      </c>
      <c r="G55" s="143">
        <v>8.52</v>
      </c>
      <c r="H55" s="143">
        <v>6</v>
      </c>
      <c r="I55" s="143">
        <v>0</v>
      </c>
      <c r="J55" s="141" t="s">
        <v>164</v>
      </c>
    </row>
    <row r="56" spans="1:10" s="127" customFormat="1" ht="13.5" customHeight="1">
      <c r="A56" s="141" t="s">
        <v>377</v>
      </c>
      <c r="B56" s="142" t="s">
        <v>375</v>
      </c>
      <c r="C56" s="141" t="s">
        <v>376</v>
      </c>
      <c r="D56" s="141" t="s">
        <v>321</v>
      </c>
      <c r="E56" s="141" t="s">
        <v>316</v>
      </c>
      <c r="F56" s="143">
        <v>29.8</v>
      </c>
      <c r="G56" s="143">
        <v>0</v>
      </c>
      <c r="H56" s="143">
        <v>0</v>
      </c>
      <c r="I56" s="143">
        <v>29.8</v>
      </c>
      <c r="J56" s="141" t="s">
        <v>164</v>
      </c>
    </row>
    <row r="57" spans="1:10" s="127" customFormat="1" ht="13.5" customHeight="1">
      <c r="A57" s="141" t="s">
        <v>378</v>
      </c>
      <c r="B57" s="142" t="s">
        <v>379</v>
      </c>
      <c r="C57" s="141" t="s">
        <v>380</v>
      </c>
      <c r="D57" s="141" t="s">
        <v>381</v>
      </c>
      <c r="E57" s="141" t="s">
        <v>382</v>
      </c>
      <c r="F57" s="143">
        <v>1370.08</v>
      </c>
      <c r="G57" s="143">
        <v>0</v>
      </c>
      <c r="H57" s="143">
        <v>0</v>
      </c>
      <c r="I57" s="143">
        <v>1370.08</v>
      </c>
      <c r="J57" s="141" t="s">
        <v>164</v>
      </c>
    </row>
    <row r="58" spans="1:10" s="127" customFormat="1" ht="13.5" customHeight="1">
      <c r="A58" s="141" t="s">
        <v>383</v>
      </c>
      <c r="B58" s="142" t="s">
        <v>379</v>
      </c>
      <c r="C58" s="141" t="s">
        <v>380</v>
      </c>
      <c r="D58" s="141" t="s">
        <v>321</v>
      </c>
      <c r="E58" s="141" t="s">
        <v>316</v>
      </c>
      <c r="F58" s="143">
        <v>400.71</v>
      </c>
      <c r="G58" s="143">
        <v>0</v>
      </c>
      <c r="H58" s="143">
        <v>2.82</v>
      </c>
      <c r="I58" s="143">
        <v>397.89</v>
      </c>
      <c r="J58" s="141" t="s">
        <v>164</v>
      </c>
    </row>
    <row r="59" spans="1:10" s="127" customFormat="1" ht="13.5" customHeight="1">
      <c r="A59" s="141" t="s">
        <v>384</v>
      </c>
      <c r="B59" s="142" t="s">
        <v>385</v>
      </c>
      <c r="C59" s="141" t="s">
        <v>386</v>
      </c>
      <c r="D59" s="141" t="s">
        <v>154</v>
      </c>
      <c r="E59" s="141" t="s">
        <v>154</v>
      </c>
      <c r="F59" s="143">
        <v>12802.37</v>
      </c>
      <c r="G59" s="143">
        <v>2060.37</v>
      </c>
      <c r="H59" s="143">
        <v>0</v>
      </c>
      <c r="I59" s="143">
        <v>10742</v>
      </c>
      <c r="J59" s="141" t="s">
        <v>154</v>
      </c>
    </row>
    <row r="60" spans="1:10" s="127" customFormat="1" ht="13.5" customHeight="1">
      <c r="A60" s="141" t="s">
        <v>387</v>
      </c>
      <c r="B60" s="142" t="s">
        <v>388</v>
      </c>
      <c r="C60" s="141" t="s">
        <v>389</v>
      </c>
      <c r="D60" s="141" t="s">
        <v>390</v>
      </c>
      <c r="E60" s="141" t="s">
        <v>391</v>
      </c>
      <c r="F60" s="143">
        <v>11.94</v>
      </c>
      <c r="G60" s="143">
        <v>11.94</v>
      </c>
      <c r="H60" s="143">
        <v>0</v>
      </c>
      <c r="I60" s="143">
        <v>0</v>
      </c>
      <c r="J60" s="141" t="s">
        <v>164</v>
      </c>
    </row>
    <row r="61" spans="1:10" s="127" customFormat="1" ht="13.5" customHeight="1">
      <c r="A61" s="141" t="s">
        <v>392</v>
      </c>
      <c r="B61" s="142" t="s">
        <v>393</v>
      </c>
      <c r="C61" s="141" t="s">
        <v>394</v>
      </c>
      <c r="D61" s="141" t="s">
        <v>390</v>
      </c>
      <c r="E61" s="141" t="s">
        <v>391</v>
      </c>
      <c r="F61" s="143">
        <v>1020.91</v>
      </c>
      <c r="G61" s="143">
        <v>1020.91</v>
      </c>
      <c r="H61" s="143">
        <v>0</v>
      </c>
      <c r="I61" s="143">
        <v>0</v>
      </c>
      <c r="J61" s="141" t="s">
        <v>164</v>
      </c>
    </row>
    <row r="62" spans="1:10" s="127" customFormat="1" ht="13.5" customHeight="1">
      <c r="A62" s="141" t="s">
        <v>395</v>
      </c>
      <c r="B62" s="142" t="s">
        <v>396</v>
      </c>
      <c r="C62" s="141" t="s">
        <v>397</v>
      </c>
      <c r="D62" s="141" t="s">
        <v>398</v>
      </c>
      <c r="E62" s="141" t="s">
        <v>399</v>
      </c>
      <c r="F62" s="143">
        <v>15.78</v>
      </c>
      <c r="G62" s="143">
        <v>15.78</v>
      </c>
      <c r="H62" s="143">
        <v>0</v>
      </c>
      <c r="I62" s="143">
        <v>0</v>
      </c>
      <c r="J62" s="141" t="s">
        <v>164</v>
      </c>
    </row>
    <row r="63" spans="1:10" s="127" customFormat="1" ht="13.5" customHeight="1">
      <c r="A63" s="141" t="s">
        <v>400</v>
      </c>
      <c r="B63" s="142" t="s">
        <v>401</v>
      </c>
      <c r="C63" s="141" t="s">
        <v>402</v>
      </c>
      <c r="D63" s="141" t="s">
        <v>398</v>
      </c>
      <c r="E63" s="141" t="s">
        <v>399</v>
      </c>
      <c r="F63" s="143">
        <v>122.24</v>
      </c>
      <c r="G63" s="143">
        <v>122.24</v>
      </c>
      <c r="H63" s="143">
        <v>0</v>
      </c>
      <c r="I63" s="143">
        <v>0</v>
      </c>
      <c r="J63" s="141" t="s">
        <v>164</v>
      </c>
    </row>
    <row r="64" spans="1:10" s="127" customFormat="1" ht="13.5" customHeight="1">
      <c r="A64" s="141" t="s">
        <v>403</v>
      </c>
      <c r="B64" s="142" t="s">
        <v>404</v>
      </c>
      <c r="C64" s="141" t="s">
        <v>405</v>
      </c>
      <c r="D64" s="141" t="s">
        <v>398</v>
      </c>
      <c r="E64" s="141" t="s">
        <v>399</v>
      </c>
      <c r="F64" s="143">
        <v>889.5</v>
      </c>
      <c r="G64" s="143">
        <v>889.5</v>
      </c>
      <c r="H64" s="143">
        <v>0</v>
      </c>
      <c r="I64" s="143">
        <v>0</v>
      </c>
      <c r="J64" s="141" t="s">
        <v>164</v>
      </c>
    </row>
    <row r="65" spans="1:10" s="127" customFormat="1" ht="13.5" customHeight="1">
      <c r="A65" s="141" t="s">
        <v>406</v>
      </c>
      <c r="B65" s="142" t="s">
        <v>407</v>
      </c>
      <c r="C65" s="141" t="s">
        <v>408</v>
      </c>
      <c r="D65" s="141" t="s">
        <v>409</v>
      </c>
      <c r="E65" s="141" t="s">
        <v>410</v>
      </c>
      <c r="F65" s="143">
        <v>10742</v>
      </c>
      <c r="G65" s="143">
        <v>0</v>
      </c>
      <c r="H65" s="143">
        <v>0</v>
      </c>
      <c r="I65" s="143">
        <v>10742</v>
      </c>
      <c r="J65" s="141" t="s">
        <v>164</v>
      </c>
    </row>
    <row r="66" spans="1:10" s="127" customFormat="1" ht="13.5" customHeight="1">
      <c r="A66" s="141" t="s">
        <v>411</v>
      </c>
      <c r="B66" s="142" t="s">
        <v>412</v>
      </c>
      <c r="C66" s="141" t="s">
        <v>413</v>
      </c>
      <c r="D66" s="141" t="s">
        <v>154</v>
      </c>
      <c r="E66" s="141" t="s">
        <v>154</v>
      </c>
      <c r="F66" s="143">
        <v>400</v>
      </c>
      <c r="G66" s="143">
        <v>0</v>
      </c>
      <c r="H66" s="143">
        <v>0</v>
      </c>
      <c r="I66" s="143">
        <v>400</v>
      </c>
      <c r="J66" s="141" t="s">
        <v>154</v>
      </c>
    </row>
    <row r="67" spans="1:10" s="127" customFormat="1" ht="13.5" customHeight="1">
      <c r="A67" s="141" t="s">
        <v>414</v>
      </c>
      <c r="B67" s="142" t="s">
        <v>415</v>
      </c>
      <c r="C67" s="141" t="s">
        <v>416</v>
      </c>
      <c r="D67" s="141" t="s">
        <v>417</v>
      </c>
      <c r="E67" s="141" t="s">
        <v>418</v>
      </c>
      <c r="F67" s="143">
        <v>200</v>
      </c>
      <c r="G67" s="143">
        <v>0</v>
      </c>
      <c r="H67" s="143">
        <v>0</v>
      </c>
      <c r="I67" s="143">
        <v>200</v>
      </c>
      <c r="J67" s="141" t="s">
        <v>164</v>
      </c>
    </row>
    <row r="68" spans="1:10" s="127" customFormat="1" ht="13.5" customHeight="1">
      <c r="A68" s="141" t="s">
        <v>419</v>
      </c>
      <c r="B68" s="142" t="s">
        <v>415</v>
      </c>
      <c r="C68" s="141" t="s">
        <v>416</v>
      </c>
      <c r="D68" s="141" t="s">
        <v>420</v>
      </c>
      <c r="E68" s="141" t="s">
        <v>421</v>
      </c>
      <c r="F68" s="143">
        <v>200</v>
      </c>
      <c r="G68" s="143">
        <v>0</v>
      </c>
      <c r="H68" s="143">
        <v>0</v>
      </c>
      <c r="I68" s="143">
        <v>200</v>
      </c>
      <c r="J68" s="141" t="s">
        <v>164</v>
      </c>
    </row>
    <row r="69" spans="1:10" s="127" customFormat="1" ht="13.5" customHeight="1">
      <c r="A69" s="141" t="s">
        <v>422</v>
      </c>
      <c r="B69" s="142" t="s">
        <v>423</v>
      </c>
      <c r="C69" s="141" t="s">
        <v>424</v>
      </c>
      <c r="D69" s="141" t="s">
        <v>154</v>
      </c>
      <c r="E69" s="141" t="s">
        <v>154</v>
      </c>
      <c r="F69" s="143">
        <v>414</v>
      </c>
      <c r="G69" s="143">
        <v>0</v>
      </c>
      <c r="H69" s="143">
        <v>0</v>
      </c>
      <c r="I69" s="143">
        <v>414</v>
      </c>
      <c r="J69" s="141" t="s">
        <v>154</v>
      </c>
    </row>
    <row r="70" spans="1:10" s="127" customFormat="1" ht="13.5" customHeight="1">
      <c r="A70" s="141" t="s">
        <v>425</v>
      </c>
      <c r="B70" s="142" t="s">
        <v>426</v>
      </c>
      <c r="C70" s="141" t="s">
        <v>427</v>
      </c>
      <c r="D70" s="141" t="s">
        <v>428</v>
      </c>
      <c r="E70" s="141" t="s">
        <v>424</v>
      </c>
      <c r="F70" s="143">
        <v>414</v>
      </c>
      <c r="G70" s="143">
        <v>0</v>
      </c>
      <c r="H70" s="143">
        <v>0</v>
      </c>
      <c r="I70" s="143">
        <v>414</v>
      </c>
      <c r="J70" s="141" t="s">
        <v>164</v>
      </c>
    </row>
  </sheetData>
  <sheetProtection/>
  <mergeCells count="3">
    <mergeCell ref="A2:J2"/>
    <mergeCell ref="A3:C3"/>
    <mergeCell ref="H3:J3"/>
  </mergeCells>
  <printOptions horizontalCentered="1"/>
  <pageMargins left="0.5506944444444445" right="0.5902777777777778" top="0.3145833333333333" bottom="0.39305555555555555" header="0.2361111111111111" footer="0.15694444444444444"/>
  <pageSetup fitToHeight="1000" horizontalDpi="600" verticalDpi="600" orientation="portrait" paperSize="9" scale="75"/>
</worksheet>
</file>

<file path=xl/worksheets/sheet9.xml><?xml version="1.0" encoding="utf-8"?>
<worksheet xmlns="http://schemas.openxmlformats.org/spreadsheetml/2006/main" xmlns:r="http://schemas.openxmlformats.org/officeDocument/2006/relationships">
  <sheetPr>
    <pageSetUpPr fitToPage="1"/>
  </sheetPr>
  <dimension ref="A1:G51"/>
  <sheetViews>
    <sheetView showGridLines="0" showZeros="0" workbookViewId="0" topLeftCell="A1">
      <selection activeCell="I24" sqref="I24"/>
    </sheetView>
  </sheetViews>
  <sheetFormatPr defaultColWidth="10.66015625" defaultRowHeight="11.25"/>
  <cols>
    <col min="1" max="1" width="6.66015625" style="144" customWidth="1"/>
    <col min="2" max="2" width="16.16015625" style="128" customWidth="1"/>
    <col min="3" max="3" width="23" style="127" customWidth="1"/>
    <col min="4" max="4" width="19.16015625" style="127" customWidth="1"/>
    <col min="5" max="5" width="18.83203125" style="127" customWidth="1"/>
    <col min="6" max="6" width="20.83203125" style="127" customWidth="1"/>
    <col min="7" max="7" width="10" style="127" customWidth="1"/>
    <col min="8" max="255" width="10.66015625" style="127" customWidth="1"/>
  </cols>
  <sheetData>
    <row r="1" spans="1:2" s="127" customFormat="1" ht="12.75">
      <c r="A1" s="145" t="s">
        <v>22</v>
      </c>
      <c r="B1" s="128"/>
    </row>
    <row r="2" spans="1:7" s="127" customFormat="1" ht="30" customHeight="1">
      <c r="A2" s="146" t="s">
        <v>23</v>
      </c>
      <c r="B2" s="133"/>
      <c r="C2" s="135"/>
      <c r="D2" s="135"/>
      <c r="E2" s="135"/>
      <c r="F2" s="135"/>
      <c r="G2" s="135"/>
    </row>
    <row r="3" spans="1:7" s="127" customFormat="1" ht="18" customHeight="1">
      <c r="A3" s="147" t="s">
        <v>146</v>
      </c>
      <c r="B3" s="147"/>
      <c r="C3" s="147"/>
      <c r="D3" s="147"/>
      <c r="E3" s="147"/>
      <c r="F3" s="148" t="s">
        <v>45</v>
      </c>
      <c r="G3" s="148"/>
    </row>
    <row r="4" spans="1:7" s="127" customFormat="1" ht="24.75" customHeight="1">
      <c r="A4" s="149" t="s">
        <v>5</v>
      </c>
      <c r="B4" s="150" t="s">
        <v>147</v>
      </c>
      <c r="C4" s="139" t="s">
        <v>148</v>
      </c>
      <c r="D4" s="139" t="s">
        <v>125</v>
      </c>
      <c r="E4" s="139" t="s">
        <v>149</v>
      </c>
      <c r="F4" s="139" t="s">
        <v>150</v>
      </c>
      <c r="G4" s="139" t="s">
        <v>152</v>
      </c>
    </row>
    <row r="5" spans="1:7" s="127" customFormat="1" ht="16.5" customHeight="1">
      <c r="A5" s="151" t="s">
        <v>153</v>
      </c>
      <c r="B5" s="152" t="s">
        <v>154</v>
      </c>
      <c r="C5" s="153" t="s">
        <v>125</v>
      </c>
      <c r="D5" s="154">
        <f>E5+F5</f>
        <v>65438.65</v>
      </c>
      <c r="E5" s="154">
        <v>64475.44</v>
      </c>
      <c r="F5" s="154">
        <v>963.21</v>
      </c>
      <c r="G5" s="153" t="s">
        <v>154</v>
      </c>
    </row>
    <row r="6" spans="1:7" s="127" customFormat="1" ht="16.5" customHeight="1">
      <c r="A6" s="151" t="s">
        <v>155</v>
      </c>
      <c r="B6" s="152" t="s">
        <v>156</v>
      </c>
      <c r="C6" s="153" t="s">
        <v>157</v>
      </c>
      <c r="D6" s="154">
        <f aca="true" t="shared" si="0" ref="D6:D46">E6+F6</f>
        <v>50055.47</v>
      </c>
      <c r="E6" s="154">
        <v>49109.79</v>
      </c>
      <c r="F6" s="154">
        <v>945.68</v>
      </c>
      <c r="G6" s="153" t="s">
        <v>154</v>
      </c>
    </row>
    <row r="7" spans="1:7" s="127" customFormat="1" ht="16.5" customHeight="1">
      <c r="A7" s="151" t="s">
        <v>158</v>
      </c>
      <c r="B7" s="152" t="s">
        <v>159</v>
      </c>
      <c r="C7" s="153" t="s">
        <v>160</v>
      </c>
      <c r="D7" s="154">
        <f t="shared" si="0"/>
        <v>9394.32</v>
      </c>
      <c r="E7" s="154">
        <v>9022.6</v>
      </c>
      <c r="F7" s="154">
        <v>371.72</v>
      </c>
      <c r="G7" s="153" t="s">
        <v>154</v>
      </c>
    </row>
    <row r="8" spans="1:7" s="127" customFormat="1" ht="16.5" customHeight="1">
      <c r="A8" s="151" t="s">
        <v>161</v>
      </c>
      <c r="B8" s="152" t="s">
        <v>162</v>
      </c>
      <c r="C8" s="153" t="s">
        <v>163</v>
      </c>
      <c r="D8" s="154">
        <f t="shared" si="0"/>
        <v>8603.51</v>
      </c>
      <c r="E8" s="154">
        <v>8297.44</v>
      </c>
      <c r="F8" s="154">
        <v>306.07</v>
      </c>
      <c r="G8" s="153" t="s">
        <v>164</v>
      </c>
    </row>
    <row r="9" spans="1:7" s="127" customFormat="1" ht="16.5" customHeight="1">
      <c r="A9" s="151" t="s">
        <v>165</v>
      </c>
      <c r="B9" s="152" t="s">
        <v>166</v>
      </c>
      <c r="C9" s="153" t="s">
        <v>167</v>
      </c>
      <c r="D9" s="154">
        <f t="shared" si="0"/>
        <v>790.81</v>
      </c>
      <c r="E9" s="154">
        <v>725.16</v>
      </c>
      <c r="F9" s="154">
        <v>65.65</v>
      </c>
      <c r="G9" s="153" t="s">
        <v>164</v>
      </c>
    </row>
    <row r="10" spans="1:7" s="127" customFormat="1" ht="16.5" customHeight="1">
      <c r="A10" s="151" t="s">
        <v>168</v>
      </c>
      <c r="B10" s="152" t="s">
        <v>169</v>
      </c>
      <c r="C10" s="153" t="s">
        <v>170</v>
      </c>
      <c r="D10" s="154">
        <f t="shared" si="0"/>
        <v>35667.08</v>
      </c>
      <c r="E10" s="154">
        <v>35167.65</v>
      </c>
      <c r="F10" s="154">
        <v>499.43</v>
      </c>
      <c r="G10" s="153" t="s">
        <v>154</v>
      </c>
    </row>
    <row r="11" spans="1:7" s="127" customFormat="1" ht="16.5" customHeight="1">
      <c r="A11" s="151" t="s">
        <v>171</v>
      </c>
      <c r="B11" s="152" t="s">
        <v>172</v>
      </c>
      <c r="C11" s="153" t="s">
        <v>173</v>
      </c>
      <c r="D11" s="154">
        <f t="shared" si="0"/>
        <v>1365.1</v>
      </c>
      <c r="E11" s="154">
        <v>1342.01</v>
      </c>
      <c r="F11" s="154">
        <v>23.09</v>
      </c>
      <c r="G11" s="153" t="s">
        <v>164</v>
      </c>
    </row>
    <row r="12" spans="1:7" s="127" customFormat="1" ht="16.5" customHeight="1">
      <c r="A12" s="151" t="s">
        <v>174</v>
      </c>
      <c r="B12" s="152" t="s">
        <v>175</v>
      </c>
      <c r="C12" s="153" t="s">
        <v>176</v>
      </c>
      <c r="D12" s="154">
        <f t="shared" si="0"/>
        <v>16963.38</v>
      </c>
      <c r="E12" s="154">
        <v>16718.08</v>
      </c>
      <c r="F12" s="154">
        <v>245.3</v>
      </c>
      <c r="G12" s="153" t="s">
        <v>164</v>
      </c>
    </row>
    <row r="13" spans="1:7" s="127" customFormat="1" ht="16.5" customHeight="1">
      <c r="A13" s="151" t="s">
        <v>177</v>
      </c>
      <c r="B13" s="152" t="s">
        <v>178</v>
      </c>
      <c r="C13" s="153" t="s">
        <v>179</v>
      </c>
      <c r="D13" s="154">
        <f t="shared" si="0"/>
        <v>11017.73</v>
      </c>
      <c r="E13" s="154">
        <v>10854.35</v>
      </c>
      <c r="F13" s="154">
        <v>163.38</v>
      </c>
      <c r="G13" s="153" t="s">
        <v>164</v>
      </c>
    </row>
    <row r="14" spans="1:7" s="127" customFormat="1" ht="16.5" customHeight="1">
      <c r="A14" s="151" t="s">
        <v>180</v>
      </c>
      <c r="B14" s="152" t="s">
        <v>181</v>
      </c>
      <c r="C14" s="153" t="s">
        <v>182</v>
      </c>
      <c r="D14" s="154">
        <f t="shared" si="0"/>
        <v>6320.87</v>
      </c>
      <c r="E14" s="154">
        <v>6253.21</v>
      </c>
      <c r="F14" s="154">
        <v>67.66</v>
      </c>
      <c r="G14" s="153" t="s">
        <v>164</v>
      </c>
    </row>
    <row r="15" spans="1:7" s="127" customFormat="1" ht="16.5" customHeight="1">
      <c r="A15" s="151" t="s">
        <v>183</v>
      </c>
      <c r="B15" s="152" t="s">
        <v>184</v>
      </c>
      <c r="C15" s="153" t="s">
        <v>185</v>
      </c>
      <c r="D15" s="154">
        <f t="shared" si="0"/>
        <v>4433.25</v>
      </c>
      <c r="E15" s="154">
        <v>4384.17</v>
      </c>
      <c r="F15" s="154">
        <v>49.08</v>
      </c>
      <c r="G15" s="153" t="s">
        <v>154</v>
      </c>
    </row>
    <row r="16" spans="1:7" s="127" customFormat="1" ht="16.5" customHeight="1">
      <c r="A16" s="151" t="s">
        <v>186</v>
      </c>
      <c r="B16" s="152" t="s">
        <v>187</v>
      </c>
      <c r="C16" s="153" t="s">
        <v>188</v>
      </c>
      <c r="D16" s="154">
        <f t="shared" si="0"/>
        <v>4433.25</v>
      </c>
      <c r="E16" s="154">
        <v>4384.17</v>
      </c>
      <c r="F16" s="154">
        <v>49.08</v>
      </c>
      <c r="G16" s="153" t="s">
        <v>164</v>
      </c>
    </row>
    <row r="17" spans="1:7" s="127" customFormat="1" ht="16.5" customHeight="1">
      <c r="A17" s="151" t="s">
        <v>189</v>
      </c>
      <c r="B17" s="152" t="s">
        <v>190</v>
      </c>
      <c r="C17" s="153" t="s">
        <v>191</v>
      </c>
      <c r="D17" s="154">
        <f t="shared" si="0"/>
        <v>328.46000000000004</v>
      </c>
      <c r="E17" s="154">
        <v>325.66</v>
      </c>
      <c r="F17" s="154">
        <v>2.8</v>
      </c>
      <c r="G17" s="153" t="s">
        <v>154</v>
      </c>
    </row>
    <row r="18" spans="1:7" s="127" customFormat="1" ht="16.5" customHeight="1">
      <c r="A18" s="151" t="s">
        <v>192</v>
      </c>
      <c r="B18" s="152" t="s">
        <v>193</v>
      </c>
      <c r="C18" s="153" t="s">
        <v>194</v>
      </c>
      <c r="D18" s="154">
        <f t="shared" si="0"/>
        <v>328.46000000000004</v>
      </c>
      <c r="E18" s="154">
        <v>325.66</v>
      </c>
      <c r="F18" s="154">
        <v>2.8</v>
      </c>
      <c r="G18" s="153" t="s">
        <v>164</v>
      </c>
    </row>
    <row r="19" spans="1:7" s="127" customFormat="1" ht="16.5" customHeight="1">
      <c r="A19" s="151" t="s">
        <v>195</v>
      </c>
      <c r="B19" s="152" t="s">
        <v>196</v>
      </c>
      <c r="C19" s="153" t="s">
        <v>197</v>
      </c>
      <c r="D19" s="154">
        <f t="shared" si="0"/>
        <v>127.35</v>
      </c>
      <c r="E19" s="154">
        <v>115.74</v>
      </c>
      <c r="F19" s="154">
        <v>11.61</v>
      </c>
      <c r="G19" s="153" t="s">
        <v>154</v>
      </c>
    </row>
    <row r="20" spans="1:7" s="127" customFormat="1" ht="16.5" customHeight="1">
      <c r="A20" s="151" t="s">
        <v>198</v>
      </c>
      <c r="B20" s="152" t="s">
        <v>199</v>
      </c>
      <c r="C20" s="153" t="s">
        <v>200</v>
      </c>
      <c r="D20" s="154">
        <f t="shared" si="0"/>
        <v>125</v>
      </c>
      <c r="E20" s="154">
        <v>115.74</v>
      </c>
      <c r="F20" s="154">
        <v>9.26</v>
      </c>
      <c r="G20" s="153" t="s">
        <v>164</v>
      </c>
    </row>
    <row r="21" spans="1:7" s="127" customFormat="1" ht="16.5" customHeight="1">
      <c r="A21" s="151" t="s">
        <v>201</v>
      </c>
      <c r="B21" s="152" t="s">
        <v>202</v>
      </c>
      <c r="C21" s="153" t="s">
        <v>203</v>
      </c>
      <c r="D21" s="154">
        <f t="shared" si="0"/>
        <v>2.35</v>
      </c>
      <c r="E21" s="154">
        <v>0</v>
      </c>
      <c r="F21" s="154">
        <v>2.35</v>
      </c>
      <c r="G21" s="153" t="s">
        <v>164</v>
      </c>
    </row>
    <row r="22" spans="1:7" s="127" customFormat="1" ht="16.5" customHeight="1">
      <c r="A22" s="151" t="s">
        <v>204</v>
      </c>
      <c r="B22" s="152" t="s">
        <v>205</v>
      </c>
      <c r="C22" s="153" t="s">
        <v>206</v>
      </c>
      <c r="D22" s="154">
        <f t="shared" si="0"/>
        <v>105.00999999999999</v>
      </c>
      <c r="E22" s="154">
        <v>93.97</v>
      </c>
      <c r="F22" s="154">
        <v>11.04</v>
      </c>
      <c r="G22" s="153" t="s">
        <v>154</v>
      </c>
    </row>
    <row r="23" spans="1:7" s="127" customFormat="1" ht="16.5" customHeight="1">
      <c r="A23" s="151" t="s">
        <v>207</v>
      </c>
      <c r="B23" s="152" t="s">
        <v>208</v>
      </c>
      <c r="C23" s="153" t="s">
        <v>209</v>
      </c>
      <c r="D23" s="154">
        <f t="shared" si="0"/>
        <v>105.00999999999999</v>
      </c>
      <c r="E23" s="154">
        <v>93.97</v>
      </c>
      <c r="F23" s="154">
        <v>11.04</v>
      </c>
      <c r="G23" s="153" t="s">
        <v>164</v>
      </c>
    </row>
    <row r="24" spans="1:7" s="127" customFormat="1" ht="16.5" customHeight="1">
      <c r="A24" s="151" t="s">
        <v>210</v>
      </c>
      <c r="B24" s="152" t="s">
        <v>211</v>
      </c>
      <c r="C24" s="153" t="s">
        <v>212</v>
      </c>
      <c r="D24" s="154">
        <f t="shared" si="0"/>
        <v>164.22</v>
      </c>
      <c r="E24" s="154">
        <v>146.69</v>
      </c>
      <c r="F24" s="154">
        <v>17.53</v>
      </c>
      <c r="G24" s="153" t="s">
        <v>154</v>
      </c>
    </row>
    <row r="25" spans="1:7" s="127" customFormat="1" ht="16.5" customHeight="1">
      <c r="A25" s="151" t="s">
        <v>213</v>
      </c>
      <c r="B25" s="152" t="s">
        <v>214</v>
      </c>
      <c r="C25" s="153" t="s">
        <v>215</v>
      </c>
      <c r="D25" s="154">
        <f t="shared" si="0"/>
        <v>164.22</v>
      </c>
      <c r="E25" s="154">
        <v>146.69</v>
      </c>
      <c r="F25" s="154">
        <v>17.53</v>
      </c>
      <c r="G25" s="153" t="s">
        <v>154</v>
      </c>
    </row>
    <row r="26" spans="1:7" s="127" customFormat="1" ht="16.5" customHeight="1">
      <c r="A26" s="151" t="s">
        <v>216</v>
      </c>
      <c r="B26" s="152" t="s">
        <v>217</v>
      </c>
      <c r="C26" s="153" t="s">
        <v>218</v>
      </c>
      <c r="D26" s="154">
        <f t="shared" si="0"/>
        <v>0</v>
      </c>
      <c r="E26" s="154">
        <v>0</v>
      </c>
      <c r="F26" s="154">
        <v>0</v>
      </c>
      <c r="G26" s="153" t="s">
        <v>164</v>
      </c>
    </row>
    <row r="27" spans="1:7" s="127" customFormat="1" ht="16.5" customHeight="1">
      <c r="A27" s="151" t="s">
        <v>219</v>
      </c>
      <c r="B27" s="152" t="s">
        <v>220</v>
      </c>
      <c r="C27" s="153" t="s">
        <v>221</v>
      </c>
      <c r="D27" s="154">
        <f t="shared" si="0"/>
        <v>110.03</v>
      </c>
      <c r="E27" s="154">
        <v>99.19</v>
      </c>
      <c r="F27" s="154">
        <v>10.84</v>
      </c>
      <c r="G27" s="153" t="s">
        <v>164</v>
      </c>
    </row>
    <row r="28" spans="1:7" s="127" customFormat="1" ht="16.5" customHeight="1">
      <c r="A28" s="151" t="s">
        <v>222</v>
      </c>
      <c r="B28" s="152" t="s">
        <v>223</v>
      </c>
      <c r="C28" s="153" t="s">
        <v>224</v>
      </c>
      <c r="D28" s="154">
        <f t="shared" si="0"/>
        <v>54.19</v>
      </c>
      <c r="E28" s="154">
        <v>47.5</v>
      </c>
      <c r="F28" s="154">
        <v>6.69</v>
      </c>
      <c r="G28" s="153" t="s">
        <v>164</v>
      </c>
    </row>
    <row r="29" spans="1:7" s="127" customFormat="1" ht="16.5" customHeight="1">
      <c r="A29" s="151" t="s">
        <v>225</v>
      </c>
      <c r="B29" s="152" t="s">
        <v>226</v>
      </c>
      <c r="C29" s="153" t="s">
        <v>227</v>
      </c>
      <c r="D29" s="154">
        <f t="shared" si="0"/>
        <v>8253.81</v>
      </c>
      <c r="E29" s="154">
        <v>8253.81</v>
      </c>
      <c r="F29" s="154">
        <v>0</v>
      </c>
      <c r="G29" s="153" t="s">
        <v>154</v>
      </c>
    </row>
    <row r="30" spans="1:7" s="127" customFormat="1" ht="16.5" customHeight="1">
      <c r="A30" s="151" t="s">
        <v>228</v>
      </c>
      <c r="B30" s="152" t="s">
        <v>229</v>
      </c>
      <c r="C30" s="153" t="s">
        <v>230</v>
      </c>
      <c r="D30" s="154">
        <f t="shared" si="0"/>
        <v>5356.47</v>
      </c>
      <c r="E30" s="154">
        <v>5356.47</v>
      </c>
      <c r="F30" s="154">
        <v>0</v>
      </c>
      <c r="G30" s="153" t="s">
        <v>154</v>
      </c>
    </row>
    <row r="31" spans="1:7" s="127" customFormat="1" ht="16.5" customHeight="1">
      <c r="A31" s="151" t="s">
        <v>231</v>
      </c>
      <c r="B31" s="152" t="s">
        <v>232</v>
      </c>
      <c r="C31" s="153" t="s">
        <v>233</v>
      </c>
      <c r="D31" s="154">
        <f t="shared" si="0"/>
        <v>380.81</v>
      </c>
      <c r="E31" s="154">
        <v>380.81</v>
      </c>
      <c r="F31" s="154">
        <v>0</v>
      </c>
      <c r="G31" s="153" t="s">
        <v>164</v>
      </c>
    </row>
    <row r="32" spans="1:7" s="127" customFormat="1" ht="16.5" customHeight="1">
      <c r="A32" s="151" t="s">
        <v>234</v>
      </c>
      <c r="B32" s="152" t="s">
        <v>235</v>
      </c>
      <c r="C32" s="153" t="s">
        <v>236</v>
      </c>
      <c r="D32" s="154">
        <f t="shared" si="0"/>
        <v>4956.39</v>
      </c>
      <c r="E32" s="154">
        <v>4956.39</v>
      </c>
      <c r="F32" s="154">
        <v>0</v>
      </c>
      <c r="G32" s="153" t="s">
        <v>164</v>
      </c>
    </row>
    <row r="33" spans="1:7" s="127" customFormat="1" ht="16.5" customHeight="1">
      <c r="A33" s="151" t="s">
        <v>237</v>
      </c>
      <c r="B33" s="152" t="s">
        <v>238</v>
      </c>
      <c r="C33" s="153" t="s">
        <v>239</v>
      </c>
      <c r="D33" s="154">
        <f t="shared" si="0"/>
        <v>19.27</v>
      </c>
      <c r="E33" s="154">
        <v>19.27</v>
      </c>
      <c r="F33" s="154">
        <v>0</v>
      </c>
      <c r="G33" s="153" t="s">
        <v>164</v>
      </c>
    </row>
    <row r="34" spans="1:7" s="127" customFormat="1" ht="16.5" customHeight="1">
      <c r="A34" s="151" t="s">
        <v>240</v>
      </c>
      <c r="B34" s="152" t="s">
        <v>241</v>
      </c>
      <c r="C34" s="153" t="s">
        <v>242</v>
      </c>
      <c r="D34" s="154">
        <f t="shared" si="0"/>
        <v>2.94</v>
      </c>
      <c r="E34" s="154">
        <v>2.94</v>
      </c>
      <c r="F34" s="154">
        <v>0</v>
      </c>
      <c r="G34" s="153" t="s">
        <v>154</v>
      </c>
    </row>
    <row r="35" spans="1:7" s="127" customFormat="1" ht="16.5" customHeight="1">
      <c r="A35" s="151" t="s">
        <v>243</v>
      </c>
      <c r="B35" s="152" t="s">
        <v>244</v>
      </c>
      <c r="C35" s="153" t="s">
        <v>245</v>
      </c>
      <c r="D35" s="154">
        <f t="shared" si="0"/>
        <v>2.94</v>
      </c>
      <c r="E35" s="154">
        <v>2.94</v>
      </c>
      <c r="F35" s="154">
        <v>0</v>
      </c>
      <c r="G35" s="153" t="s">
        <v>164</v>
      </c>
    </row>
    <row r="36" spans="1:7" s="127" customFormat="1" ht="16.5" customHeight="1">
      <c r="A36" s="151" t="s">
        <v>246</v>
      </c>
      <c r="B36" s="152" t="s">
        <v>247</v>
      </c>
      <c r="C36" s="153" t="s">
        <v>248</v>
      </c>
      <c r="D36" s="154">
        <f t="shared" si="0"/>
        <v>2670.04</v>
      </c>
      <c r="E36" s="154">
        <v>2670.04</v>
      </c>
      <c r="F36" s="154">
        <v>0</v>
      </c>
      <c r="G36" s="153" t="s">
        <v>154</v>
      </c>
    </row>
    <row r="37" spans="1:7" s="127" customFormat="1" ht="16.5" customHeight="1">
      <c r="A37" s="151" t="s">
        <v>249</v>
      </c>
      <c r="B37" s="152" t="s">
        <v>250</v>
      </c>
      <c r="C37" s="153" t="s">
        <v>251</v>
      </c>
      <c r="D37" s="154">
        <f t="shared" si="0"/>
        <v>2611.64</v>
      </c>
      <c r="E37" s="154">
        <v>2611.64</v>
      </c>
      <c r="F37" s="154">
        <v>0</v>
      </c>
      <c r="G37" s="153" t="s">
        <v>164</v>
      </c>
    </row>
    <row r="38" spans="1:7" s="127" customFormat="1" ht="16.5" customHeight="1">
      <c r="A38" s="151" t="s">
        <v>252</v>
      </c>
      <c r="B38" s="152" t="s">
        <v>253</v>
      </c>
      <c r="C38" s="153" t="s">
        <v>254</v>
      </c>
      <c r="D38" s="154">
        <f t="shared" si="0"/>
        <v>58.4</v>
      </c>
      <c r="E38" s="154">
        <v>58.4</v>
      </c>
      <c r="F38" s="154">
        <v>0</v>
      </c>
      <c r="G38" s="153" t="s">
        <v>164</v>
      </c>
    </row>
    <row r="39" spans="1:7" s="127" customFormat="1" ht="16.5" customHeight="1">
      <c r="A39" s="151" t="s">
        <v>255</v>
      </c>
      <c r="B39" s="152" t="s">
        <v>256</v>
      </c>
      <c r="C39" s="153" t="s">
        <v>257</v>
      </c>
      <c r="D39" s="154">
        <f t="shared" si="0"/>
        <v>224.36</v>
      </c>
      <c r="E39" s="154">
        <v>224.36</v>
      </c>
      <c r="F39" s="154">
        <v>0</v>
      </c>
      <c r="G39" s="153" t="s">
        <v>154</v>
      </c>
    </row>
    <row r="40" spans="1:7" s="127" customFormat="1" ht="16.5" customHeight="1">
      <c r="A40" s="151" t="s">
        <v>258</v>
      </c>
      <c r="B40" s="152" t="s">
        <v>259</v>
      </c>
      <c r="C40" s="153" t="s">
        <v>260</v>
      </c>
      <c r="D40" s="154">
        <f t="shared" si="0"/>
        <v>224.36</v>
      </c>
      <c r="E40" s="154">
        <v>224.36</v>
      </c>
      <c r="F40" s="154">
        <v>0</v>
      </c>
      <c r="G40" s="153" t="s">
        <v>164</v>
      </c>
    </row>
    <row r="41" spans="1:7" s="127" customFormat="1" ht="16.5" customHeight="1">
      <c r="A41" s="151" t="s">
        <v>261</v>
      </c>
      <c r="B41" s="152" t="s">
        <v>262</v>
      </c>
      <c r="C41" s="153" t="s">
        <v>263</v>
      </c>
      <c r="D41" s="154">
        <f t="shared" si="0"/>
        <v>3164.77</v>
      </c>
      <c r="E41" s="154">
        <v>3164.77</v>
      </c>
      <c r="F41" s="154">
        <v>0</v>
      </c>
      <c r="G41" s="153" t="s">
        <v>154</v>
      </c>
    </row>
    <row r="42" spans="1:7" s="127" customFormat="1" ht="16.5" customHeight="1">
      <c r="A42" s="151" t="s">
        <v>264</v>
      </c>
      <c r="B42" s="152" t="s">
        <v>265</v>
      </c>
      <c r="C42" s="153" t="s">
        <v>266</v>
      </c>
      <c r="D42" s="154">
        <f t="shared" si="0"/>
        <v>3164.77</v>
      </c>
      <c r="E42" s="154">
        <v>3164.77</v>
      </c>
      <c r="F42" s="154">
        <v>0</v>
      </c>
      <c r="G42" s="153" t="s">
        <v>154</v>
      </c>
    </row>
    <row r="43" spans="1:7" s="127" customFormat="1" ht="16.5" customHeight="1">
      <c r="A43" s="151" t="s">
        <v>267</v>
      </c>
      <c r="B43" s="152" t="s">
        <v>268</v>
      </c>
      <c r="C43" s="153" t="s">
        <v>269</v>
      </c>
      <c r="D43" s="154">
        <f t="shared" si="0"/>
        <v>3164.77</v>
      </c>
      <c r="E43" s="154">
        <v>3164.77</v>
      </c>
      <c r="F43" s="154">
        <v>0</v>
      </c>
      <c r="G43" s="153" t="s">
        <v>164</v>
      </c>
    </row>
    <row r="44" spans="1:7" s="127" customFormat="1" ht="16.5" customHeight="1">
      <c r="A44" s="151" t="s">
        <v>270</v>
      </c>
      <c r="B44" s="152" t="s">
        <v>271</v>
      </c>
      <c r="C44" s="153" t="s">
        <v>272</v>
      </c>
      <c r="D44" s="154">
        <f t="shared" si="0"/>
        <v>3800.38</v>
      </c>
      <c r="E44" s="154">
        <v>3800.38</v>
      </c>
      <c r="F44" s="154">
        <v>0</v>
      </c>
      <c r="G44" s="153" t="s">
        <v>154</v>
      </c>
    </row>
    <row r="45" spans="1:7" s="127" customFormat="1" ht="16.5" customHeight="1">
      <c r="A45" s="151" t="s">
        <v>273</v>
      </c>
      <c r="B45" s="152" t="s">
        <v>274</v>
      </c>
      <c r="C45" s="153" t="s">
        <v>275</v>
      </c>
      <c r="D45" s="154">
        <f t="shared" si="0"/>
        <v>3800.38</v>
      </c>
      <c r="E45" s="154">
        <v>3800.38</v>
      </c>
      <c r="F45" s="154">
        <v>0</v>
      </c>
      <c r="G45" s="153" t="s">
        <v>154</v>
      </c>
    </row>
    <row r="46" spans="1:7" s="127" customFormat="1" ht="16.5" customHeight="1">
      <c r="A46" s="151" t="s">
        <v>276</v>
      </c>
      <c r="B46" s="152" t="s">
        <v>277</v>
      </c>
      <c r="C46" s="153" t="s">
        <v>278</v>
      </c>
      <c r="D46" s="154">
        <f t="shared" si="0"/>
        <v>3800.38</v>
      </c>
      <c r="E46" s="154">
        <v>3800.38</v>
      </c>
      <c r="F46" s="154">
        <v>0</v>
      </c>
      <c r="G46" s="153" t="s">
        <v>164</v>
      </c>
    </row>
    <row r="47" spans="1:2" s="127" customFormat="1" ht="16.5" customHeight="1">
      <c r="A47" s="144"/>
      <c r="B47" s="128"/>
    </row>
    <row r="48" spans="1:2" s="127" customFormat="1" ht="16.5" customHeight="1">
      <c r="A48" s="144"/>
      <c r="B48" s="128"/>
    </row>
    <row r="49" spans="1:2" s="127" customFormat="1" ht="16.5" customHeight="1">
      <c r="A49" s="144"/>
      <c r="B49" s="128"/>
    </row>
    <row r="50" spans="1:2" s="127" customFormat="1" ht="16.5" customHeight="1">
      <c r="A50" s="144"/>
      <c r="B50" s="128"/>
    </row>
    <row r="51" spans="1:2" s="127" customFormat="1" ht="16.5" customHeight="1">
      <c r="A51" s="144"/>
      <c r="B51" s="128"/>
    </row>
  </sheetData>
  <sheetProtection/>
  <mergeCells count="3">
    <mergeCell ref="A2:G2"/>
    <mergeCell ref="A3:C3"/>
    <mergeCell ref="F3:G3"/>
  </mergeCells>
  <printOptions horizontalCentered="1"/>
  <pageMargins left="0.59" right="0.59" top="0.15694444444444444" bottom="0.3145833333333333" header="0.5" footer="0.2361111111111111"/>
  <pageSetup fitToHeight="100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刘芳</cp:lastModifiedBy>
  <cp:lastPrinted>2018-06-29T01:55:35Z</cp:lastPrinted>
  <dcterms:created xsi:type="dcterms:W3CDTF">2018-01-09T01:56:11Z</dcterms:created>
  <dcterms:modified xsi:type="dcterms:W3CDTF">2020-06-12T02:28:32Z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