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7" firstSheet="11" activeTab="1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分类）" sheetId="7" r:id="rId7"/>
    <sheet name="表6-部门综合预算一般公共预算支出明细表（按经济分类）" sheetId="8" r:id="rId8"/>
    <sheet name="表7-部门综合预算一般公共预算基本支出明细表（按功能分类）" sheetId="9" r:id="rId9"/>
    <sheet name="表8-部门综合预算一般公共预算基本支出明细表（按经济分类）" sheetId="10" r:id="rId10"/>
    <sheet name="表9-部门综合政府性基金收支表" sheetId="11" r:id="rId11"/>
    <sheet name="表10-部门综合预算专项业务费支出" sheetId="12" r:id="rId12"/>
    <sheet name="表11-部门综合预算政府采购（资产购置、购买服务）预算表" sheetId="13" r:id="rId13"/>
    <sheet name="表12-部门综合预算一般公共预算拨款“三公”经费及会议费培训费" sheetId="14" r:id="rId14"/>
    <sheet name="表13-部门专项业务经费一级项目绩效目标表        " sheetId="15" r:id="rId15"/>
    <sheet name="表14-部门整体支出绩效目标表       " sheetId="16" r:id="rId16"/>
    <sheet name="表15-专项资金整体绩效目标表        " sheetId="17" r:id="rId17"/>
    <sheet name="表16-部门单位构成、人员情况及国有资产情况统计表" sheetId="18" r:id="rId18"/>
  </sheets>
  <definedNames>
    <definedName name="_xlnm.Print_Area" localSheetId="11">'表10-部门综合预算专项业务费支出'!$A$1:$D$15</definedName>
    <definedName name="_xlnm.Print_Area" localSheetId="12">'表11-部门综合预算政府采购（资产购置、购买服务）预算表'!$A$1:$P$7</definedName>
    <definedName name="_xlnm.Print_Area" localSheetId="2">'表1-部门综合预算收支总表'!$A$1:$H$44</definedName>
    <definedName name="_xlnm.Print_Area" localSheetId="3">'表2-部门综合预算收入总表'!#REF!</definedName>
    <definedName name="_xlnm.Print_Area" localSheetId="4">'表3-部门综合预算支出总表'!#REF!</definedName>
    <definedName name="_xlnm.Print_Area" localSheetId="5">'表4-部门综合预算财政拨款收支总表'!$A$1:$H$42</definedName>
    <definedName name="_xlnm.Print_Area" localSheetId="6">'表5-部门综合预算一般公共预算支出明细表（按功能分类）'!$A$1:$G$22</definedName>
    <definedName name="_xlnm.Print_Area" localSheetId="7">'表6-部门综合预算一般公共预算支出明细表（按经济分类）'!$A$1:$I$38</definedName>
    <definedName name="_xlnm.Print_Area" localSheetId="8">'表7-部门综合预算一般公共预算基本支出明细表（按功能分类）'!$A$2:$F$16</definedName>
    <definedName name="_xlnm.Print_Area" localSheetId="9">'表8-部门综合预算一般公共预算基本支出明细表（按经济分类）'!$A$1:$H$21</definedName>
    <definedName name="_xlnm.Print_Area" localSheetId="10">'表9-部门综合政府性基金收支表'!$A$1:$H$26</definedName>
    <definedName name="_xlnm.Print_Area" localSheetId="0">'封面'!$A$1:$P$38</definedName>
    <definedName name="_xlnm.Print_Area" localSheetId="1">'目录'!$A$1:$D$19</definedName>
    <definedName name="_xlnm.Print_Titles" localSheetId="11">'表10-部门综合预算专项业务费支出'!$1:$6</definedName>
    <definedName name="_xlnm.Print_Titles" localSheetId="12">'表11-部门综合预算政府采购（资产购置、购买服务）预算表'!$1:$6</definedName>
    <definedName name="_xlnm.Print_Titles" localSheetId="2">'表1-部门综合预算收支总表'!$1:$5</definedName>
    <definedName name="_xlnm.Print_Titles" localSheetId="3">'表2-部门综合预算收入总表'!$1:$7</definedName>
    <definedName name="_xlnm.Print_Titles" localSheetId="4">'表3-部门综合预算支出总表'!$1:$7</definedName>
    <definedName name="_xlnm.Print_Titles" localSheetId="5">'表4-部门综合预算财政拨款收支总表'!$1:$5</definedName>
    <definedName name="_xlnm.Print_Titles" localSheetId="6">'表5-部门综合预算一般公共预算支出明细表（按功能分类）'!$1:$4</definedName>
    <definedName name="_xlnm.Print_Titles" localSheetId="7">'表6-部门综合预算一般公共预算支出明细表（按经济分类）'!$1:$6</definedName>
    <definedName name="_xlnm.Print_Titles" localSheetId="8">'表7-部门综合预算一般公共预算基本支出明细表（按功能分类）'!$1:$5</definedName>
    <definedName name="_xlnm.Print_Titles" localSheetId="9">'表8-部门综合预算一般公共预算基本支出明细表（按经济分类）'!$1:$5</definedName>
  </definedNames>
  <calcPr fullCalcOnLoad="1"/>
</workbook>
</file>

<file path=xl/sharedStrings.xml><?xml version="1.0" encoding="utf-8"?>
<sst xmlns="http://schemas.openxmlformats.org/spreadsheetml/2006/main" count="1164" uniqueCount="517">
  <si>
    <t>部门名称:锦界镇人民政府</t>
  </si>
  <si>
    <t>目  录</t>
  </si>
  <si>
    <t>报表</t>
  </si>
  <si>
    <t>报表名称</t>
  </si>
  <si>
    <t>是否空表</t>
  </si>
  <si>
    <t>公开空表理由</t>
  </si>
  <si>
    <t>表1</t>
  </si>
  <si>
    <t>否</t>
  </si>
  <si>
    <t>表2</t>
  </si>
  <si>
    <t>表3</t>
  </si>
  <si>
    <t>表4</t>
  </si>
  <si>
    <t>表5</t>
  </si>
  <si>
    <t>表6</t>
  </si>
  <si>
    <t>表7</t>
  </si>
  <si>
    <t>表8</t>
  </si>
  <si>
    <t>表9</t>
  </si>
  <si>
    <t>是</t>
  </si>
  <si>
    <t>本单位无政府性基金预算收支</t>
  </si>
  <si>
    <t>表10</t>
  </si>
  <si>
    <t>表11</t>
  </si>
  <si>
    <t>本单位无政府采购</t>
  </si>
  <si>
    <t>表12</t>
  </si>
  <si>
    <t>表13</t>
  </si>
  <si>
    <t>神木市逐步开展绩效评价</t>
  </si>
  <si>
    <t>表14</t>
  </si>
  <si>
    <t>表15</t>
  </si>
  <si>
    <t>单位：万元</t>
  </si>
  <si>
    <t>收                 入</t>
  </si>
  <si>
    <t>支                                       出</t>
  </si>
  <si>
    <t>项目</t>
  </si>
  <si>
    <t>预算数</t>
  </si>
  <si>
    <t>支出功能分类科目（按大类）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</si>
  <si>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</si>
  <si>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</si>
  <si>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</si>
  <si>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</si>
  <si>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</si>
  <si>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</si>
  <si>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</si>
  <si>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</si>
  <si>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</si>
  <si>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</si>
  <si>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</si>
  <si>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</si>
  <si>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</si>
  <si>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</si>
  <si>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</si>
  <si>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</si>
  <si>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</si>
  <si>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</si>
  <si>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</si>
  <si>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</si>
  <si>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</si>
  <si>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</si>
  <si>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</si>
  <si>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</si>
  <si>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</si>
  <si>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</si>
  <si>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</si>
  <si>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</si>
  <si>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</si>
  <si>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</si>
  <si>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</si>
  <si>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</si>
  <si>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</si>
  <si>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</si>
  <si>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</si>
  <si>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</si>
  <si>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</si>
  <si>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</si>
  <si>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</si>
  <si>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</si>
  <si>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</si>
  <si>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</si>
  <si>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</si>
  <si>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</si>
  <si>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</si>
  <si>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</si>
  <si>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</si>
  <si>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</si>
  <si>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</si>
  <si>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</si>
  <si>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</si>
  <si>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</si>
  <si>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</si>
  <si>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</si>
  <si>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</si>
  <si>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</si>
  <si>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</si>
  <si>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</si>
  <si>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</si>
  <si>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</si>
  <si>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</si>
  <si>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</si>
  <si>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</si>
  <si>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</si>
  <si>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</si>
  <si>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</si>
  <si>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</si>
  <si>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</si>
  <si>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</si>
  <si>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</si>
  <si>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</si>
  <si>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</si>
  <si>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</si>
  <si>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</si>
  <si>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</si>
  <si>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</si>
  <si>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</si>
  <si>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</si>
  <si>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</si>
  <si>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</si>
  <si>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</si>
  <si>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</si>
  <si>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</si>
  <si>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</si>
  <si>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</si>
  <si>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</si>
  <si>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</si>
  <si>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</si>
  <si>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</si>
  <si>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</si>
  <si>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</si>
  <si>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</si>
  <si>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</si>
  <si>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</si>
  <si>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</si>
  <si>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</si>
  <si>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</si>
  <si>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事业收入</t>
  </si>
  <si>
    <t>事业单位经营收入</t>
  </si>
  <si>
    <t>其他收入</t>
  </si>
  <si>
    <t>上级补助收入</t>
  </si>
  <si>
    <t>合计</t>
  </si>
  <si>
    <t>小计</t>
  </si>
  <si>
    <t>**</t>
  </si>
  <si>
    <t>997010</t>
  </si>
  <si>
    <t>锦界镇人民政府</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</si>
  <si>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</si>
  <si>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</si>
  <si>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</si>
  <si>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</si>
  <si>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</si>
  <si>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</si>
  <si>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上年结转</t>
  </si>
  <si>
    <t>功能科目编码</t>
  </si>
  <si>
    <t>功能科目名称</t>
  </si>
  <si>
    <t>人员经费支出</t>
  </si>
  <si>
    <t>公用经费支出</t>
  </si>
  <si>
    <t>专项业务费支出</t>
  </si>
  <si>
    <t>备注</t>
  </si>
  <si>
    <t>201</t>
  </si>
  <si>
    <t>一般公共服务支出</t>
  </si>
  <si>
    <t xml:space="preserve">  20103</t>
  </si>
  <si>
    <t>政府办公厅（室）及相关机构事务</t>
  </si>
  <si>
    <t xml:space="preserve">    2010301</t>
  </si>
  <si>
    <t xml:space="preserve">  行政运行</t>
  </si>
  <si>
    <t xml:space="preserve">    2010399</t>
  </si>
  <si>
    <t xml:space="preserve">    其他政府办公厅（室）及相关机构事务支出</t>
  </si>
  <si>
    <t>208</t>
  </si>
  <si>
    <t>社会保障和就业支出</t>
  </si>
  <si>
    <t xml:space="preserve">  20805</t>
  </si>
  <si>
    <t xml:space="preserve">  行政事业单位离退休</t>
  </si>
  <si>
    <t xml:space="preserve">    2080599</t>
  </si>
  <si>
    <t>212</t>
  </si>
  <si>
    <t>城乡社区支出</t>
  </si>
  <si>
    <t xml:space="preserve">  21205</t>
  </si>
  <si>
    <t xml:space="preserve">  城乡社区环境卫生</t>
  </si>
  <si>
    <t xml:space="preserve">    2120501</t>
  </si>
  <si>
    <t xml:space="preserve">    城乡社区环境卫生</t>
  </si>
  <si>
    <t>213</t>
  </si>
  <si>
    <t>农林水支出</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</si>
  <si>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</si>
  <si>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</si>
  <si>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</si>
  <si>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</si>
  <si>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</si>
  <si>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</si>
  <si>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</si>
  <si>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</si>
  <si>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</si>
  <si>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</si>
  <si>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229</t>
  </si>
  <si>
    <t>其他支出</t>
  </si>
  <si>
    <t xml:space="preserve">  22999</t>
  </si>
  <si>
    <t xml:space="preserve">  其他支出</t>
  </si>
  <si>
    <t xml:space="preserve">    2299901</t>
  </si>
  <si>
    <t xml:space="preserve">    其他支出</t>
  </si>
  <si>
    <t>部门经济科目编码</t>
  </si>
  <si>
    <t>部门经济科目名称</t>
  </si>
  <si>
    <t>政府性经济科目编码</t>
  </si>
  <si>
    <t>政府经济科目名称</t>
  </si>
  <si>
    <t>专项业务经费支出</t>
  </si>
  <si>
    <t>301</t>
  </si>
  <si>
    <t>工资福利支出</t>
  </si>
  <si>
    <t xml:space="preserve">  30101</t>
  </si>
  <si>
    <t xml:space="preserve">  基本工资</t>
  </si>
  <si>
    <t>50101</t>
  </si>
  <si>
    <t>工资奖金津补贴</t>
  </si>
  <si>
    <t xml:space="preserve">  30102</t>
  </si>
  <si>
    <r>
      <t xml:space="preserve"> </t>
    </r>
    <r>
      <rPr>
        <sz val="9"/>
        <rFont val="宋体"/>
        <family val="0"/>
      </rPr>
      <t xml:space="preserve"> 津贴补贴</t>
    </r>
  </si>
  <si>
    <t xml:space="preserve">  30103</t>
  </si>
  <si>
    <r>
      <t xml:space="preserve"> </t>
    </r>
    <r>
      <rPr>
        <sz val="9"/>
        <rFont val="宋体"/>
        <family val="0"/>
      </rPr>
      <t xml:space="preserve"> 奖金</t>
    </r>
  </si>
  <si>
    <r>
      <t xml:space="preserve">  3010</t>
    </r>
    <r>
      <rPr>
        <sz val="9"/>
        <rFont val="宋体"/>
        <family val="0"/>
      </rPr>
      <t>7</t>
    </r>
  </si>
  <si>
    <r>
      <t xml:space="preserve"> </t>
    </r>
    <r>
      <rPr>
        <sz val="9"/>
        <rFont val="宋体"/>
        <family val="0"/>
      </rPr>
      <t xml:space="preserve"> 绩效工资</t>
    </r>
  </si>
  <si>
    <t>50501</t>
  </si>
  <si>
    <r>
      <t xml:space="preserve">  3010</t>
    </r>
    <r>
      <rPr>
        <sz val="9"/>
        <rFont val="宋体"/>
        <family val="0"/>
      </rPr>
      <t>8</t>
    </r>
  </si>
  <si>
    <r>
      <t xml:space="preserve"> </t>
    </r>
    <r>
      <rPr>
        <sz val="9"/>
        <rFont val="宋体"/>
        <family val="0"/>
      </rPr>
      <t xml:space="preserve"> 机关事业单位基本养老保险缴费</t>
    </r>
  </si>
  <si>
    <t>50102</t>
  </si>
  <si>
    <t>社会保障缴费</t>
  </si>
  <si>
    <r>
      <t xml:space="preserve">  301</t>
    </r>
    <r>
      <rPr>
        <sz val="9"/>
        <rFont val="宋体"/>
        <family val="0"/>
      </rPr>
      <t>99</t>
    </r>
  </si>
  <si>
    <r>
      <t xml:space="preserve"> </t>
    </r>
    <r>
      <rPr>
        <sz val="9"/>
        <rFont val="宋体"/>
        <family val="0"/>
      </rPr>
      <t xml:space="preserve"> 其他工资福利支出</t>
    </r>
  </si>
  <si>
    <t>501099</t>
  </si>
  <si>
    <t>其他工资福利支出</t>
  </si>
  <si>
    <r>
      <t xml:space="preserve">  301</t>
    </r>
    <r>
      <rPr>
        <sz val="9"/>
        <rFont val="宋体"/>
        <family val="0"/>
      </rPr>
      <t>13</t>
    </r>
  </si>
  <si>
    <r>
      <t xml:space="preserve"> </t>
    </r>
    <r>
      <rPr>
        <sz val="9"/>
        <rFont val="宋体"/>
        <family val="0"/>
      </rPr>
      <t xml:space="preserve"> 住房公积金</t>
    </r>
  </si>
  <si>
    <t>50103</t>
  </si>
  <si>
    <t>住房公积金</t>
  </si>
  <si>
    <t>302</t>
  </si>
  <si>
    <t>商品和服务支出</t>
  </si>
  <si>
    <t xml:space="preserve">  30201</t>
  </si>
  <si>
    <t xml:space="preserve">  办公费</t>
  </si>
  <si>
    <t>50201</t>
  </si>
  <si>
    <t>办公经费</t>
  </si>
  <si>
    <t xml:space="preserve">  30202</t>
  </si>
  <si>
    <t xml:space="preserve">  印刷费</t>
  </si>
  <si>
    <t xml:space="preserve">  30205</t>
  </si>
  <si>
    <t xml:space="preserve">  水费</t>
  </si>
  <si>
    <t xml:space="preserve">  30206</t>
  </si>
  <si>
    <t xml:space="preserve">  电费</t>
  </si>
  <si>
    <t xml:space="preserve">  30208</t>
  </si>
  <si>
    <t xml:space="preserve">  取暖费</t>
  </si>
  <si>
    <t xml:space="preserve">  30211</t>
  </si>
  <si>
    <t xml:space="preserve">  差旅费</t>
  </si>
  <si>
    <t xml:space="preserve">  30213</t>
  </si>
  <si>
    <t xml:space="preserve">  维修(护)费</t>
  </si>
  <si>
    <t>50209</t>
  </si>
  <si>
    <t>维修（护）费</t>
  </si>
  <si>
    <t xml:space="preserve">  30215</t>
  </si>
  <si>
    <t xml:space="preserve">  会议费</t>
  </si>
  <si>
    <t>50202</t>
  </si>
  <si>
    <t>会议费</t>
  </si>
  <si>
    <t xml:space="preserve">  30216</t>
  </si>
  <si>
    <t xml:space="preserve">  培训费</t>
  </si>
  <si>
    <t>50203</t>
  </si>
  <si>
    <t>培训费</t>
  </si>
  <si>
    <t xml:space="preserve">  30217</t>
  </si>
  <si>
    <t xml:space="preserve">  公务接待费</t>
  </si>
  <si>
    <t>50206</t>
  </si>
  <si>
    <t>公务接待费</t>
  </si>
  <si>
    <t xml:space="preserve">  30228</t>
  </si>
  <si>
    <t xml:space="preserve">  工会经费</t>
  </si>
  <si>
    <t xml:space="preserve">  30231</t>
  </si>
  <si>
    <t xml:space="preserve">  公务用车运行维护费</t>
  </si>
  <si>
    <t>50208</t>
  </si>
  <si>
    <t>公务用车运行维护费</t>
  </si>
  <si>
    <t xml:space="preserve">  30239</t>
  </si>
  <si>
    <t xml:space="preserve">  其他交通费用</t>
  </si>
  <si>
    <t xml:space="preserve">  30299</t>
  </si>
  <si>
    <t xml:space="preserve">  其他商品和服务支出</t>
  </si>
  <si>
    <t>50299</t>
  </si>
  <si>
    <t>其他商品和服务支出</t>
  </si>
  <si>
    <t xml:space="preserve">  39999</t>
  </si>
  <si>
    <t>59999</t>
  </si>
  <si>
    <t>303</t>
  </si>
  <si>
    <t>对个人和家庭的补助</t>
  </si>
  <si>
    <t xml:space="preserve">  30302</t>
  </si>
  <si>
    <t xml:space="preserve">  退休费</t>
  </si>
  <si>
    <t>50905</t>
  </si>
  <si>
    <t>离退休费</t>
  </si>
  <si>
    <t xml:space="preserve">  30305</t>
  </si>
  <si>
    <t xml:space="preserve">  生活补助</t>
  </si>
  <si>
    <t>50901</t>
  </si>
  <si>
    <t>社会福利和救助</t>
  </si>
  <si>
    <t xml:space="preserve">  30399</t>
  </si>
  <si>
    <t xml:space="preserve">  其他对个人和家庭的补助</t>
  </si>
  <si>
    <t xml:space="preserve">  政府办公厅（室）及相关机构事务</t>
  </si>
  <si>
    <t xml:space="preserve">    行政运行</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</si>
  <si>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</si>
  <si>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</si>
  <si>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</si>
  <si>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</si>
  <si>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</si>
  <si>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</si>
  <si>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</si>
  <si>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</si>
  <si>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</si>
  <si>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</si>
  <si>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</si>
  <si>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</si>
  <si>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</si>
  <si>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</si>
  <si>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</si>
  <si>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</si>
  <si>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</si>
  <si>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</si>
  <si>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</si>
  <si>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</si>
  <si>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</si>
  <si>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</si>
  <si>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</si>
  <si>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</si>
  <si>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</si>
  <si>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</si>
  <si>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</si>
  <si>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</si>
  <si>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</si>
  <si>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</si>
  <si>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</si>
  <si>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</si>
  <si>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</si>
  <si>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</si>
  <si>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</si>
  <si>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</si>
  <si>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</si>
  <si>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</si>
  <si>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</si>
  <si>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</si>
  <si>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</si>
  <si>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</si>
  <si>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</si>
  <si>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</si>
  <si>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</si>
  <si>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</si>
  <si>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三、上缴上级支出</t>
  </si>
  <si>
    <t>四、事业单位经营支出</t>
  </si>
  <si>
    <t>五、对附属单位补助支出</t>
  </si>
  <si>
    <t>单位（项目）名称</t>
  </si>
  <si>
    <t>项目金额</t>
  </si>
  <si>
    <t>项目简介</t>
  </si>
  <si>
    <t>基层政权建设</t>
  </si>
  <si>
    <t>用于基层政权建设经费的支出</t>
  </si>
  <si>
    <t>体制定额补助</t>
  </si>
  <si>
    <t>用于国计民生有利项目的支出</t>
  </si>
  <si>
    <t>农村税费改革转移支付</t>
  </si>
  <si>
    <t>市政环卫经费</t>
  </si>
  <si>
    <t>用于锦界镇区所有市政环卫工作</t>
  </si>
  <si>
    <t>社区服务群众专项及办公经费</t>
  </si>
  <si>
    <t>用于我镇社区服务群众专项工作经费、办公经费，以及聘用人员工资</t>
  </si>
  <si>
    <t>瑶镇水库浸没周边农田补产专项资金</t>
  </si>
  <si>
    <t>用于支付瑶镇水库浸没村民农田补偿</t>
  </si>
  <si>
    <t>村级公路养护经费</t>
  </si>
  <si>
    <t>用于通村公路、道路的养护保养，以及公路养护人员工资</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</si>
  <si>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</si>
  <si>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</si>
  <si>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</si>
  <si>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</si>
  <si>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</si>
  <si>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</si>
  <si>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</si>
  <si>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</si>
  <si>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</si>
  <si>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</si>
  <si>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</si>
  <si>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</si>
  <si>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</si>
  <si>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</si>
  <si>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增减变化情况</t>
  </si>
  <si>
    <t>一般公共预算拨款安排的“三公”经费预算</t>
  </si>
  <si>
    <t>因公出国(境)费用</t>
  </si>
  <si>
    <t>公务用车购置及运行维护费</t>
  </si>
  <si>
    <t>公务用车购置费</t>
  </si>
  <si>
    <t>财政拨款</t>
  </si>
  <si>
    <t>其他资金</t>
  </si>
  <si>
    <t>年度目标</t>
  </si>
  <si>
    <t>一级指标</t>
  </si>
  <si>
    <t>二级指标</t>
  </si>
  <si>
    <t>指标值</t>
  </si>
  <si>
    <t>数量指标</t>
  </si>
  <si>
    <t>质量指标</t>
  </si>
  <si>
    <t>成本指标</t>
  </si>
  <si>
    <t>产出指标</t>
  </si>
  <si>
    <t>时效指标</t>
  </si>
  <si>
    <t>专项（项目）名称</t>
  </si>
  <si>
    <t>实施期限</t>
  </si>
  <si>
    <t>资金金额
（万元）</t>
  </si>
  <si>
    <t>绩
效
指
标</t>
  </si>
  <si>
    <t>产
出
指
标</t>
  </si>
  <si>
    <t xml:space="preserve"> ……</t>
  </si>
  <si>
    <t>效
益
指
标</t>
  </si>
  <si>
    <t>经济效益
指标</t>
  </si>
  <si>
    <t>社会效益
指标</t>
  </si>
  <si>
    <t>生态效益
指标</t>
  </si>
  <si>
    <t>满意度
指标</t>
  </si>
  <si>
    <t>2020年部门综合预算公开表</t>
  </si>
  <si>
    <t>2020年部门综合预算收支总表</t>
  </si>
  <si>
    <t>2020年部门综合预算收入总表</t>
  </si>
  <si>
    <t>2020年部门综合预算支出总表</t>
  </si>
  <si>
    <t>2020年部门综合预算财政拨款收支总表</t>
  </si>
  <si>
    <t>2020年部门综合预算一般公共预算支出明细表（按支出功能分类科目）</t>
  </si>
  <si>
    <t>2020年部门综合预算一般公共预算支出明细表（按支出经济分类科目）</t>
  </si>
  <si>
    <t>2020年部门综合预算一般公共预算基本支出明细表（按支出功能分类科目）</t>
  </si>
  <si>
    <t>2020年部门综合预算一般公共预算基本支出明细表（按支出经济分类科目）</t>
  </si>
  <si>
    <t>2020年部门综合预算政府性基金收支表</t>
  </si>
  <si>
    <t>2020年部门综合预算项目资金及专项业务费支出表</t>
  </si>
  <si>
    <t>2020年部门综合预算政府采购（资产购置、购买服务）预算表</t>
  </si>
  <si>
    <t>2020年部门综合预算一般公共预算拨款“三公”经费及会议费、培训费支出预算表</t>
  </si>
  <si>
    <t>2020年部门整体支出绩效目标表</t>
  </si>
  <si>
    <t>2020年专项资金整体绩效目标表</t>
  </si>
  <si>
    <t>2020年部门综合预算收支总表</t>
  </si>
  <si>
    <t>2020年部门综合预算项目资金及专项业务费支出表</t>
  </si>
  <si>
    <t>用于支付村干部工资218.208万元，离任村干部工资15.2万元，村级公务费43.5万元，义务兵优待金及高原兵补助91.5万元，计生经费10万元，征兵经费1万元，网络开通费用2.592万元</t>
  </si>
  <si>
    <t>圪丑沟“油返砂”道路改造经费</t>
  </si>
  <si>
    <t>防疫专项经费</t>
  </si>
  <si>
    <t>用于圪丑沟道路改造</t>
  </si>
  <si>
    <t>2019年</t>
  </si>
  <si>
    <t>2020年</t>
  </si>
  <si>
    <t>2020年部门综合预算政府采购（资产配置、购买服务）预算表</t>
  </si>
  <si>
    <t>2020年部门综合预算一般公共预算支出明细表（按支出经济分类科目）</t>
  </si>
  <si>
    <t xml:space="preserve">    其他城乡社区管理事务支出</t>
  </si>
  <si>
    <t xml:space="preserve">    其他农林水支出</t>
  </si>
  <si>
    <t>2020年部门综合预算一般公共预算支出明细表（按支出功能分类科目）</t>
  </si>
  <si>
    <t xml:space="preserve">  2139999</t>
  </si>
  <si>
    <t xml:space="preserve">  2120199</t>
  </si>
  <si>
    <t>森林防火经费</t>
  </si>
  <si>
    <t>2020年部门综合预算一般公共预算基本支出明细表（按支出功能分类科目）</t>
  </si>
  <si>
    <t>2020年部门综合预算财政拨款收支总表</t>
  </si>
  <si>
    <t xml:space="preserve">  30110</t>
  </si>
  <si>
    <t>职工基本医疗保险缴费</t>
  </si>
  <si>
    <t xml:space="preserve">  30112</t>
  </si>
  <si>
    <t>其他社会保障缴费</t>
  </si>
  <si>
    <t>399</t>
  </si>
  <si>
    <t xml:space="preserve">  其他支出</t>
  </si>
  <si>
    <r>
      <t>20</t>
    </r>
    <r>
      <rPr>
        <b/>
        <sz val="16"/>
        <rFont val="宋体"/>
        <family val="0"/>
      </rPr>
      <t>20</t>
    </r>
    <r>
      <rPr>
        <b/>
        <sz val="16"/>
        <rFont val="宋体"/>
        <family val="0"/>
      </rPr>
      <t>年部门综合预算一般公共预算基本支出明细表（按支出经济分类科目）</t>
    </r>
  </si>
  <si>
    <r>
      <t xml:space="preserve"> </t>
    </r>
    <r>
      <rPr>
        <sz val="9"/>
        <rFont val="宋体"/>
        <family val="0"/>
      </rPr>
      <t xml:space="preserve"> 2080505</t>
    </r>
  </si>
  <si>
    <t>机关事业单位基本养老保险缴费支出</t>
  </si>
  <si>
    <t xml:space="preserve">    其他行政事业单位养老支出</t>
  </si>
  <si>
    <r>
      <t>3</t>
    </r>
    <r>
      <rPr>
        <sz val="9"/>
        <rFont val="宋体"/>
        <family val="0"/>
      </rPr>
      <t>09</t>
    </r>
  </si>
  <si>
    <r>
      <t xml:space="preserve"> </t>
    </r>
    <r>
      <rPr>
        <sz val="9"/>
        <rFont val="宋体"/>
        <family val="0"/>
      </rPr>
      <t xml:space="preserve"> 30906</t>
    </r>
  </si>
  <si>
    <t>资本性支出（基本建设）</t>
  </si>
  <si>
    <r>
      <t xml:space="preserve"> </t>
    </r>
    <r>
      <rPr>
        <sz val="9"/>
        <rFont val="宋体"/>
        <family val="0"/>
      </rPr>
      <t xml:space="preserve"> </t>
    </r>
    <r>
      <rPr>
        <sz val="9"/>
        <rFont val="宋体"/>
        <family val="0"/>
      </rPr>
      <t>大型修缮</t>
    </r>
  </si>
  <si>
    <r>
      <t>5</t>
    </r>
    <r>
      <rPr>
        <sz val="9"/>
        <rFont val="宋体"/>
        <family val="0"/>
      </rPr>
      <t>0307</t>
    </r>
  </si>
  <si>
    <t>大型修缮</t>
  </si>
  <si>
    <t>其他对个人和家庭的补助</t>
  </si>
  <si>
    <r>
      <t xml:space="preserve"> </t>
    </r>
    <r>
      <rPr>
        <sz val="9"/>
        <rFont val="宋体"/>
        <family val="0"/>
      </rPr>
      <t xml:space="preserve"> 30207</t>
    </r>
  </si>
  <si>
    <r>
      <t xml:space="preserve"> </t>
    </r>
    <r>
      <rPr>
        <sz val="9"/>
        <rFont val="宋体"/>
        <family val="0"/>
      </rPr>
      <t xml:space="preserve"> 邮电费</t>
    </r>
  </si>
  <si>
    <r>
      <t xml:space="preserve"> </t>
    </r>
    <r>
      <rPr>
        <sz val="9"/>
        <rFont val="宋体"/>
        <family val="0"/>
      </rPr>
      <t xml:space="preserve"> 30226</t>
    </r>
  </si>
  <si>
    <r>
      <t xml:space="preserve"> </t>
    </r>
    <r>
      <rPr>
        <sz val="9"/>
        <rFont val="宋体"/>
        <family val="0"/>
      </rPr>
      <t xml:space="preserve"> 劳务费</t>
    </r>
  </si>
  <si>
    <r>
      <t>5</t>
    </r>
    <r>
      <rPr>
        <sz val="9"/>
        <rFont val="宋体"/>
        <family val="0"/>
      </rPr>
      <t>0205</t>
    </r>
  </si>
  <si>
    <t>委托业务费</t>
  </si>
  <si>
    <t>保密审查情况:已审查</t>
  </si>
  <si>
    <t>部门主要负责人审签情况:已审签</t>
  </si>
  <si>
    <t>2020年部门综合预算政府性基金收支表</t>
  </si>
  <si>
    <t>2020年部门整体支出绩效目标表</t>
  </si>
  <si>
    <t>部门（单位）名称</t>
  </si>
  <si>
    <t>年度
主要
任务</t>
  </si>
  <si>
    <t>任务名称</t>
  </si>
  <si>
    <t>主要内容</t>
  </si>
  <si>
    <t>预算金额（万元）</t>
  </si>
  <si>
    <t>总额</t>
  </si>
  <si>
    <t>任务1</t>
  </si>
  <si>
    <t>任务2</t>
  </si>
  <si>
    <t>任务3</t>
  </si>
  <si>
    <t>……</t>
  </si>
  <si>
    <t>金额合计</t>
  </si>
  <si>
    <t>年度
总体
目标</t>
  </si>
  <si>
    <t xml:space="preserve">
 目标1：
 目标2：
 目标3：
 ……</t>
  </si>
  <si>
    <t>年
度
绩
效
指
标</t>
  </si>
  <si>
    <t>指标内容</t>
  </si>
  <si>
    <t xml:space="preserve"> 指标1：</t>
  </si>
  <si>
    <t xml:space="preserve"> 指标2：</t>
  </si>
  <si>
    <t>效益指标</t>
  </si>
  <si>
    <t>可持续影响
指标</t>
  </si>
  <si>
    <t>服务对象
满意度指标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</si>
  <si>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</si>
  <si>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2020年专项资金整体绩效目标表</t>
  </si>
  <si>
    <t>主管部门</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</si>
  <si>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</si>
  <si>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</si>
  <si>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</si>
  <si>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</si>
  <si>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</si>
  <si>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</si>
  <si>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</si>
  <si>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一级
指标</t>
  </si>
  <si>
    <t>满意度指标</t>
  </si>
  <si>
    <t>备 注：1、绩效指标可选择填写。 2、省级部门对管理的试行绩效目标重点审核的专项资金绩效目标按陕财办预〔2017〕133号文件要求公开。3、市县不做强制公开要求。</t>
  </si>
  <si>
    <t>2020年部门专项业务经费一级项目绩效目标表</t>
  </si>
  <si>
    <t>备 注：1、绩效指标可选择填写。 2、根据需要可往下续表。 2、省级部门按陕财办预〔2017〕133号文件要求公开。4、市县不做强制公开要求。</t>
  </si>
  <si>
    <t xml:space="preserve">               </t>
  </si>
  <si>
    <t>表16</t>
  </si>
  <si>
    <t>部门单位构成、人员情况及国有资产情况统计表</t>
  </si>
  <si>
    <t>序号</t>
  </si>
  <si>
    <t>部门</t>
  </si>
  <si>
    <t>编制人数</t>
  </si>
  <si>
    <t>实有人数</t>
  </si>
  <si>
    <t>单位管理的离退休人员数</t>
  </si>
  <si>
    <r>
      <t>截止201</t>
    </r>
    <r>
      <rPr>
        <sz val="11"/>
        <rFont val="宋体"/>
        <family val="0"/>
      </rPr>
      <t>9</t>
    </r>
    <r>
      <rPr>
        <sz val="11"/>
        <rFont val="宋体"/>
        <family val="0"/>
      </rPr>
      <t>年底国有资产占用情况</t>
    </r>
  </si>
  <si>
    <r>
      <t>2</t>
    </r>
    <r>
      <rPr>
        <sz val="11"/>
        <rFont val="宋体"/>
        <family val="0"/>
      </rPr>
      <t>020</t>
    </r>
    <r>
      <rPr>
        <sz val="11"/>
        <rFont val="宋体"/>
        <family val="0"/>
      </rPr>
      <t>年部门预算安排购置情况</t>
    </r>
  </si>
  <si>
    <t>行政</t>
  </si>
  <si>
    <t>事业</t>
  </si>
  <si>
    <t>车辆数量</t>
  </si>
  <si>
    <t>车辆价值</t>
  </si>
  <si>
    <t>入账设备数量</t>
  </si>
  <si>
    <t>入账设备价值</t>
  </si>
  <si>
    <t>表16</t>
  </si>
  <si>
    <t>2020年部门专项业务费一级项目绩效目标表</t>
  </si>
  <si>
    <t>2020年部门单位构成、人员情况及国有资产情况统计表</t>
  </si>
  <si>
    <t>否</t>
  </si>
  <si>
    <t>白领派遣</t>
  </si>
  <si>
    <t>协管员</t>
  </si>
  <si>
    <t>60年代精减返职工</t>
  </si>
  <si>
    <t>遗属补助人员</t>
  </si>
  <si>
    <t>锦界镇人民政府</t>
  </si>
  <si>
    <t>2020年部门综合预算收入总表</t>
  </si>
  <si>
    <t>部门预算</t>
  </si>
  <si>
    <t>一般公共预算拨款</t>
  </si>
  <si>
    <t>政府性基金拨款</t>
  </si>
  <si>
    <t>对附属单位上缴收入</t>
  </si>
  <si>
    <t>用事业基金弥补收支差额</t>
  </si>
  <si>
    <t>上年实户资金余额（非财政性资金）</t>
  </si>
  <si>
    <t>其中：专项资金列入部门预算项目</t>
  </si>
  <si>
    <t>上年结余</t>
  </si>
  <si>
    <t>表3</t>
  </si>
  <si>
    <t>2020年部门综合预算支出总表</t>
  </si>
  <si>
    <t>用于基层动物的防疫开支</t>
  </si>
  <si>
    <t>用于节假日期间防火工作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</si>
</sst>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Red]\(0.00\)"/>
    <numFmt numFmtId="182" formatCode="#,##0.0000"/>
  </numFmts>
  <fonts count="37">
    <font>
      <sz val="9"/>
      <name val="宋体"/>
      <family val="0"/>
    </font>
    <font>
      <sz val="11"/>
      <color indexed="8"/>
      <name val="宋体"/>
      <family val="0"/>
    </font>
    <font>
      <b/>
      <sz val="16"/>
      <name val="宋体"/>
      <family val="0"/>
    </font>
    <font>
      <sz val="12"/>
      <name val="宋体"/>
      <family val="0"/>
    </font>
    <font>
      <sz val="11"/>
      <name val="宋体"/>
      <family val="0"/>
    </font>
    <font>
      <sz val="10"/>
      <name val="宋体"/>
      <family val="0"/>
    </font>
    <font>
      <sz val="18"/>
      <name val="宋体"/>
      <family val="0"/>
    </font>
    <font>
      <b/>
      <sz val="10"/>
      <name val="宋体"/>
      <family val="0"/>
    </font>
    <font>
      <b/>
      <sz val="18"/>
      <name val="宋体"/>
      <family val="0"/>
    </font>
    <font>
      <b/>
      <sz val="12"/>
      <name val="宋体"/>
      <family val="0"/>
    </font>
    <font>
      <sz val="10"/>
      <name val="Arial"/>
      <family val="2"/>
    </font>
    <font>
      <sz val="42"/>
      <name val="宋体"/>
      <family val="0"/>
    </font>
    <font>
      <sz val="15"/>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0"/>
      <name val="Arial"/>
      <family val="2"/>
    </font>
    <font>
      <b/>
      <sz val="15"/>
      <color indexed="54"/>
      <name val="宋体"/>
      <family val="0"/>
    </font>
    <font>
      <sz val="11"/>
      <color indexed="62"/>
      <name val="宋体"/>
      <family val="0"/>
    </font>
    <font>
      <sz val="11"/>
      <color indexed="20"/>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2"/>
      <name val="宋体"/>
      <family val="0"/>
    </font>
    <font>
      <sz val="11"/>
      <color indexed="52"/>
      <name val="宋体"/>
      <family val="0"/>
    </font>
    <font>
      <b/>
      <sz val="11"/>
      <color indexed="8"/>
      <name val="宋体"/>
      <family val="0"/>
    </font>
    <font>
      <i/>
      <sz val="11"/>
      <color indexed="23"/>
      <name val="宋体"/>
      <family val="0"/>
    </font>
    <font>
      <u val="single"/>
      <sz val="11"/>
      <color indexed="20"/>
      <name val="宋体"/>
      <family val="0"/>
    </font>
    <font>
      <sz val="11"/>
      <color indexed="60"/>
      <name val="宋体"/>
      <family val="0"/>
    </font>
    <font>
      <sz val="11"/>
      <color indexed="17"/>
      <name val="宋体"/>
      <family val="0"/>
    </font>
    <font>
      <sz val="12"/>
      <name val="黑体"/>
      <family val="3"/>
    </font>
    <font>
      <sz val="10"/>
      <name val="仿宋_GB2312"/>
      <family val="3"/>
    </font>
    <font>
      <sz val="9"/>
      <color indexed="8"/>
      <name val="宋体"/>
      <family val="0"/>
    </font>
    <font>
      <sz val="11"/>
      <color theme="1"/>
      <name val="Calibri"/>
      <family val="0"/>
    </font>
    <font>
      <sz val="9"/>
      <color theme="1"/>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9" fontId="17" fillId="0" borderId="0" applyFont="0" applyFill="0" applyBorder="0" applyAlignment="0" applyProtection="0"/>
    <xf numFmtId="0" fontId="23" fillId="0" borderId="0" applyNumberFormat="0" applyFill="0" applyBorder="0" applyAlignment="0" applyProtection="0"/>
    <xf numFmtId="0" fontId="18" fillId="0" borderId="1" applyNumberFormat="0" applyFill="0" applyAlignment="0" applyProtection="0"/>
    <xf numFmtId="0" fontId="15"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20" fillId="13"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 fillId="0" borderId="0" applyNumberFormat="0" applyFill="0" applyBorder="0" applyAlignment="0" applyProtection="0"/>
    <xf numFmtId="0" fontId="31" fillId="7" borderId="0" applyNumberFormat="0" applyBorder="0" applyAlignment="0" applyProtection="0"/>
    <xf numFmtId="0" fontId="27" fillId="0" borderId="3" applyNumberFormat="0" applyFill="0" applyAlignment="0" applyProtection="0"/>
    <xf numFmtId="179" fontId="17" fillId="0" borderId="0" applyFont="0" applyFill="0" applyBorder="0" applyAlignment="0" applyProtection="0"/>
    <xf numFmtId="176" fontId="17" fillId="0" borderId="0" applyFont="0" applyFill="0" applyBorder="0" applyAlignment="0" applyProtection="0"/>
    <xf numFmtId="0" fontId="25" fillId="9" borderId="4" applyNumberFormat="0" applyAlignment="0" applyProtection="0"/>
    <xf numFmtId="0" fontId="21" fillId="14" borderId="5" applyNumberFormat="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26" fillId="0" borderId="6" applyNumberFormat="0" applyFill="0" applyAlignment="0" applyProtection="0"/>
    <xf numFmtId="177" fontId="17" fillId="0" borderId="0" applyFont="0" applyFill="0" applyBorder="0" applyAlignment="0" applyProtection="0"/>
    <xf numFmtId="178" fontId="17" fillId="0" borderId="0" applyFont="0" applyFill="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30" fillId="10" borderId="0" applyNumberFormat="0" applyBorder="0" applyAlignment="0" applyProtection="0"/>
    <xf numFmtId="0" fontId="14" fillId="9" borderId="7" applyNumberFormat="0" applyAlignment="0" applyProtection="0"/>
    <xf numFmtId="0" fontId="19" fillId="3" borderId="4" applyNumberFormat="0" applyAlignment="0" applyProtection="0"/>
    <xf numFmtId="0" fontId="29" fillId="0" borderId="0" applyNumberFormat="0" applyFill="0" applyBorder="0" applyAlignment="0" applyProtection="0"/>
    <xf numFmtId="0" fontId="1" fillId="5" borderId="8" applyNumberFormat="0" applyFont="0" applyAlignment="0" applyProtection="0"/>
  </cellStyleXfs>
  <cellXfs count="234">
    <xf numFmtId="0" fontId="0" fillId="0" borderId="0" xfId="0" applyAlignment="1">
      <alignment/>
    </xf>
    <xf numFmtId="0" fontId="0" fillId="0" borderId="0" xfId="0" applyAlignment="1">
      <alignmen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3" fillId="0" borderId="0" xfId="0" applyFont="1" applyAlignment="1">
      <alignment/>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49" fontId="0" fillId="0" borderId="11" xfId="0"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right" vertical="center" wrapText="1"/>
      <protection/>
    </xf>
    <xf numFmtId="49" fontId="0" fillId="0" borderId="11" xfId="0" applyNumberFormat="1" applyFill="1" applyBorder="1" applyAlignment="1" applyProtection="1">
      <alignment horizontal="left" vertical="center" wrapText="1"/>
      <protection/>
    </xf>
    <xf numFmtId="0" fontId="0" fillId="0" borderId="0" xfId="0" applyFill="1" applyAlignment="1">
      <alignment/>
    </xf>
    <xf numFmtId="0" fontId="5" fillId="0" borderId="12" xfId="0" applyFont="1" applyFill="1" applyBorder="1" applyAlignment="1">
      <alignment horizontal="center" vertical="center"/>
    </xf>
    <xf numFmtId="4" fontId="0" fillId="0" borderId="13"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49" fontId="0" fillId="0" borderId="13" xfId="0" applyNumberFormat="1" applyFont="1" applyFill="1" applyBorder="1" applyAlignment="1" applyProtection="1">
      <alignment vertical="center"/>
      <protection/>
    </xf>
    <xf numFmtId="49" fontId="0" fillId="0" borderId="13" xfId="0" applyNumberFormat="1" applyFont="1" applyFill="1" applyBorder="1" applyAlignment="1" applyProtection="1">
      <alignment horizontal="left" vertical="center" wrapText="1"/>
      <protection/>
    </xf>
    <xf numFmtId="0" fontId="0" fillId="0" borderId="15" xfId="0" applyBorder="1" applyAlignment="1">
      <alignment horizontal="center" vertical="center" wrapText="1"/>
    </xf>
    <xf numFmtId="3" fontId="0" fillId="0" borderId="13"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left" vertical="center" wrapText="1"/>
      <protection/>
    </xf>
    <xf numFmtId="49" fontId="0" fillId="0" borderId="14" xfId="0" applyNumberFormat="1" applyFont="1" applyFill="1" applyBorder="1" applyAlignment="1" applyProtection="1">
      <alignment horizontal="left" vertical="center" wrapText="1"/>
      <protection/>
    </xf>
    <xf numFmtId="4" fontId="0" fillId="0" borderId="13"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vertical="center"/>
      <protection/>
    </xf>
    <xf numFmtId="0" fontId="0" fillId="0" borderId="12" xfId="0" applyBorder="1" applyAlignment="1">
      <alignment horizontal="center"/>
    </xf>
    <xf numFmtId="49" fontId="0" fillId="0" borderId="16"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horizontal="right" vertical="center"/>
      <protection/>
    </xf>
    <xf numFmtId="49" fontId="0" fillId="0" borderId="14"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horizontal="left" vertical="center"/>
      <protection/>
    </xf>
    <xf numFmtId="0" fontId="0" fillId="0" borderId="11" xfId="0" applyFill="1" applyBorder="1" applyAlignment="1">
      <alignment/>
    </xf>
    <xf numFmtId="0" fontId="0" fillId="0" borderId="11" xfId="0" applyNumberFormat="1" applyFill="1" applyBorder="1" applyAlignment="1">
      <alignment/>
    </xf>
    <xf numFmtId="0" fontId="0" fillId="0" borderId="11" xfId="0" applyFill="1" applyBorder="1" applyAlignment="1">
      <alignment horizontal="center" vertical="center" wrapText="1"/>
    </xf>
    <xf numFmtId="0" fontId="0" fillId="0" borderId="13" xfId="0" applyFill="1" applyBorder="1" applyAlignment="1">
      <alignment/>
    </xf>
    <xf numFmtId="0" fontId="0" fillId="0" borderId="14" xfId="0" applyFill="1" applyBorder="1" applyAlignment="1">
      <alignment horizontal="center" vertical="center" wrapText="1"/>
    </xf>
    <xf numFmtId="9" fontId="0" fillId="0" borderId="13" xfId="0" applyNumberFormat="1" applyFill="1" applyBorder="1" applyAlignment="1" applyProtection="1">
      <alignment vertical="center"/>
      <protection/>
    </xf>
    <xf numFmtId="0" fontId="0" fillId="0" borderId="11" xfId="0" applyNumberFormat="1" applyFill="1" applyBorder="1" applyAlignment="1" applyProtection="1">
      <alignment horizontal="right" vertical="center" wrapText="1"/>
      <protection/>
    </xf>
    <xf numFmtId="49" fontId="0" fillId="0" borderId="14" xfId="0" applyNumberFormat="1" applyFill="1" applyBorder="1" applyAlignment="1" applyProtection="1">
      <alignment horizontal="center" vertical="center" wrapText="1"/>
      <protection/>
    </xf>
    <xf numFmtId="9" fontId="0" fillId="0" borderId="16" xfId="0" applyNumberFormat="1" applyFill="1" applyBorder="1" applyAlignment="1" applyProtection="1">
      <alignment vertical="center"/>
      <protection/>
    </xf>
    <xf numFmtId="0" fontId="0" fillId="0" borderId="11" xfId="0" applyNumberFormat="1" applyFont="1" applyFill="1" applyBorder="1" applyAlignment="1" applyProtection="1">
      <alignment vertical="center" wrapText="1"/>
      <protection/>
    </xf>
    <xf numFmtId="0" fontId="5" fillId="0" borderId="17" xfId="0" applyFont="1" applyBorder="1" applyAlignment="1">
      <alignment horizontal="center" vertical="center" wrapText="1"/>
    </xf>
    <xf numFmtId="0" fontId="5" fillId="0" borderId="11" xfId="0" applyFont="1" applyBorder="1" applyAlignment="1">
      <alignment/>
    </xf>
    <xf numFmtId="0" fontId="5" fillId="0" borderId="11" xfId="0" applyFont="1" applyBorder="1" applyAlignment="1">
      <alignment horizontal="center" vertical="center"/>
    </xf>
    <xf numFmtId="0" fontId="5" fillId="0" borderId="11" xfId="0" applyFont="1" applyBorder="1" applyAlignment="1">
      <alignment horizontal="center"/>
    </xf>
    <xf numFmtId="0" fontId="5" fillId="0" borderId="0" xfId="0" applyFont="1" applyAlignment="1">
      <alignment/>
    </xf>
    <xf numFmtId="0" fontId="5" fillId="0" borderId="0" xfId="0" applyFont="1" applyAlignment="1">
      <alignment horizontal="right"/>
    </xf>
    <xf numFmtId="49" fontId="0" fillId="0" borderId="14" xfId="0" applyNumberFormat="1" applyFont="1" applyFill="1" applyBorder="1" applyAlignment="1" applyProtection="1">
      <alignment vertical="center"/>
      <protection/>
    </xf>
    <xf numFmtId="4" fontId="0" fillId="0" borderId="11" xfId="0" applyNumberFormat="1" applyFont="1" applyFill="1" applyBorder="1" applyAlignment="1" applyProtection="1">
      <alignment horizontal="right" vertical="center"/>
      <protection/>
    </xf>
    <xf numFmtId="4" fontId="0" fillId="0" borderId="16" xfId="0" applyNumberFormat="1" applyFont="1" applyFill="1" applyBorder="1" applyAlignment="1" applyProtection="1">
      <alignment horizontal="right" vertical="center"/>
      <protection/>
    </xf>
    <xf numFmtId="9" fontId="0" fillId="0" borderId="1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vertical="center"/>
      <protection/>
    </xf>
    <xf numFmtId="0" fontId="0" fillId="0" borderId="11" xfId="0" applyBorder="1" applyAlignment="1">
      <alignment/>
    </xf>
    <xf numFmtId="9" fontId="0" fillId="0" borderId="16" xfId="0" applyNumberFormat="1" applyFont="1" applyFill="1" applyBorder="1" applyAlignment="1" applyProtection="1">
      <alignment vertical="center"/>
      <protection/>
    </xf>
    <xf numFmtId="4" fontId="0" fillId="0" borderId="13" xfId="0" applyNumberFormat="1" applyFill="1" applyBorder="1" applyAlignment="1" applyProtection="1">
      <alignment horizontal="right" vertical="center"/>
      <protection/>
    </xf>
    <xf numFmtId="4" fontId="0" fillId="0" borderId="14" xfId="0" applyNumberFormat="1" applyFont="1" applyFill="1" applyBorder="1" applyAlignment="1" applyProtection="1">
      <alignment horizontal="right" vertical="center"/>
      <protection/>
    </xf>
    <xf numFmtId="49" fontId="0" fillId="0" borderId="11" xfId="0" applyNumberFormat="1" applyFill="1" applyBorder="1" applyAlignment="1" applyProtection="1">
      <alignment vertical="center"/>
      <protection/>
    </xf>
    <xf numFmtId="49" fontId="0" fillId="0" borderId="11" xfId="0" applyNumberFormat="1" applyBorder="1" applyAlignment="1">
      <alignment horizontal="left" vertical="center"/>
    </xf>
    <xf numFmtId="0" fontId="0" fillId="0" borderId="11" xfId="0" applyBorder="1" applyAlignment="1">
      <alignment vertical="center"/>
    </xf>
    <xf numFmtId="0" fontId="0" fillId="0" borderId="0" xfId="0" applyNumberFormat="1" applyAlignment="1">
      <alignment/>
    </xf>
    <xf numFmtId="0" fontId="5" fillId="0" borderId="0" xfId="0" applyNumberFormat="1" applyFont="1" applyAlignment="1">
      <alignment/>
    </xf>
    <xf numFmtId="0" fontId="5" fillId="0" borderId="11" xfId="0" applyFont="1" applyBorder="1" applyAlignment="1">
      <alignment horizontal="center" vertical="center" wrapText="1"/>
    </xf>
    <xf numFmtId="0" fontId="5" fillId="0" borderId="11" xfId="0" applyNumberFormat="1" applyFont="1" applyBorder="1" applyAlignment="1">
      <alignment horizontal="center" vertical="center"/>
    </xf>
    <xf numFmtId="0" fontId="0" fillId="0" borderId="12" xfId="0" applyNumberFormat="1" applyBorder="1" applyAlignment="1">
      <alignment horizontal="center"/>
    </xf>
    <xf numFmtId="0" fontId="0" fillId="0" borderId="12" xfId="0" applyNumberFormat="1" applyFill="1" applyBorder="1" applyAlignment="1">
      <alignment horizontal="center"/>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0" fillId="0" borderId="11" xfId="0" applyFont="1" applyBorder="1" applyAlignment="1">
      <alignment vertical="center"/>
    </xf>
    <xf numFmtId="0" fontId="0" fillId="0" borderId="11" xfId="0" applyFont="1" applyFill="1" applyBorder="1" applyAlignment="1">
      <alignment vertical="center"/>
    </xf>
    <xf numFmtId="4" fontId="5"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4" fontId="5" fillId="0" borderId="12" xfId="0" applyNumberFormat="1" applyFont="1" applyFill="1" applyBorder="1" applyAlignment="1">
      <alignment horizontal="right" vertical="center"/>
    </xf>
    <xf numFmtId="0" fontId="0" fillId="0" borderId="13" xfId="0" applyFont="1" applyFill="1" applyBorder="1" applyAlignment="1">
      <alignment vertical="center"/>
    </xf>
    <xf numFmtId="4" fontId="5" fillId="0" borderId="12" xfId="0" applyNumberFormat="1" applyFont="1" applyFill="1" applyBorder="1" applyAlignment="1" applyProtection="1">
      <alignment horizontal="right" vertical="center"/>
      <protection/>
    </xf>
    <xf numFmtId="0" fontId="0" fillId="0" borderId="14" xfId="0" applyFont="1" applyFill="1" applyBorder="1" applyAlignment="1">
      <alignment vertical="center"/>
    </xf>
    <xf numFmtId="4" fontId="0" fillId="0" borderId="11" xfId="0" applyNumberFormat="1" applyFont="1" applyBorder="1" applyAlignment="1">
      <alignment horizontal="right" vertical="center"/>
    </xf>
    <xf numFmtId="4" fontId="0" fillId="0" borderId="0" xfId="0" applyNumberFormat="1" applyAlignment="1">
      <alignment/>
    </xf>
    <xf numFmtId="49" fontId="0" fillId="0" borderId="16" xfId="0" applyNumberFormat="1" applyFill="1" applyBorder="1" applyAlignment="1" applyProtection="1">
      <alignment horizontal="left" vertical="center" wrapText="1"/>
      <protection/>
    </xf>
    <xf numFmtId="0" fontId="5" fillId="0" borderId="0" xfId="0" applyFont="1" applyAlignment="1">
      <alignment horizontal="center" wrapText="1"/>
    </xf>
    <xf numFmtId="0" fontId="0" fillId="0" borderId="13" xfId="0" applyFont="1" applyBorder="1" applyAlignment="1">
      <alignment vertical="center"/>
    </xf>
    <xf numFmtId="0" fontId="0" fillId="0" borderId="14" xfId="0" applyNumberFormat="1"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protection/>
    </xf>
    <xf numFmtId="4" fontId="0" fillId="0" borderId="11" xfId="0" applyNumberFormat="1" applyFont="1" applyFill="1" applyBorder="1" applyAlignment="1">
      <alignment vertical="center"/>
    </xf>
    <xf numFmtId="4" fontId="5" fillId="0" borderId="11" xfId="0" applyNumberFormat="1" applyFont="1" applyFill="1" applyBorder="1" applyAlignment="1" applyProtection="1">
      <alignment/>
      <protection/>
    </xf>
    <xf numFmtId="4" fontId="5" fillId="0" borderId="17" xfId="0" applyNumberFormat="1" applyFont="1" applyFill="1" applyBorder="1" applyAlignment="1">
      <alignment/>
    </xf>
    <xf numFmtId="4" fontId="5" fillId="0" borderId="11" xfId="0" applyNumberFormat="1" applyFont="1" applyFill="1" applyBorder="1" applyAlignment="1">
      <alignment/>
    </xf>
    <xf numFmtId="4" fontId="5" fillId="0" borderId="11" xfId="0" applyNumberFormat="1" applyFont="1" applyBorder="1" applyAlignment="1">
      <alignment/>
    </xf>
    <xf numFmtId="4" fontId="0" fillId="0" borderId="11" xfId="0" applyNumberFormat="1" applyFont="1" applyBorder="1" applyAlignment="1">
      <alignment vertical="center"/>
    </xf>
    <xf numFmtId="4" fontId="0" fillId="0" borderId="11" xfId="0" applyNumberFormat="1" applyFont="1" applyFill="1" applyBorder="1" applyAlignment="1">
      <alignment horizontal="center" vertical="center"/>
    </xf>
    <xf numFmtId="4" fontId="5" fillId="0" borderId="11" xfId="0" applyNumberFormat="1" applyFont="1" applyFill="1" applyBorder="1" applyAlignment="1">
      <alignment horizontal="right" vertical="center"/>
    </xf>
    <xf numFmtId="4" fontId="0" fillId="0" borderId="11" xfId="0" applyNumberFormat="1" applyFont="1" applyBorder="1" applyAlignment="1">
      <alignment horizontal="center" vertical="center"/>
    </xf>
    <xf numFmtId="4" fontId="5" fillId="0" borderId="11" xfId="0" applyNumberFormat="1" applyFont="1" applyBorder="1" applyAlignment="1">
      <alignment horizontal="right" vertical="center"/>
    </xf>
    <xf numFmtId="0" fontId="5" fillId="0" borderId="0" xfId="0" applyFont="1" applyFill="1" applyAlignment="1">
      <alignment/>
    </xf>
    <xf numFmtId="0" fontId="5" fillId="0" borderId="0" xfId="0" applyFont="1" applyFill="1" applyAlignment="1">
      <alignment horizontal="center" wrapText="1"/>
    </xf>
    <xf numFmtId="0" fontId="8" fillId="0" borderId="0" xfId="0" applyNumberFormat="1" applyFont="1" applyFill="1" applyAlignment="1" applyProtection="1">
      <alignment/>
      <protection/>
    </xf>
    <xf numFmtId="0" fontId="9" fillId="0" borderId="11" xfId="0" applyNumberFormat="1" applyFont="1" applyFill="1" applyBorder="1" applyAlignment="1" applyProtection="1">
      <alignment horizontal="center" vertical="center"/>
      <protection/>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vertical="center" wrapText="1"/>
    </xf>
    <xf numFmtId="0" fontId="3" fillId="0" borderId="11" xfId="0" applyFont="1" applyBorder="1" applyAlignment="1">
      <alignment/>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10" fillId="0" borderId="0" xfId="0" applyNumberFormat="1" applyFont="1" applyFill="1" applyAlignment="1" applyProtection="1">
      <alignment horizontal="right"/>
      <protection/>
    </xf>
    <xf numFmtId="0" fontId="11" fillId="0" borderId="0" xfId="0" applyNumberFormat="1" applyFont="1" applyFill="1" applyAlignment="1" applyProtection="1">
      <alignment/>
      <protection/>
    </xf>
    <xf numFmtId="0" fontId="0" fillId="0" borderId="0" xfId="0" applyNumberFormat="1" applyFont="1" applyFill="1" applyAlignment="1" applyProtection="1">
      <alignment/>
      <protection/>
    </xf>
    <xf numFmtId="9" fontId="0" fillId="0" borderId="11" xfId="0" applyNumberFormat="1" applyFill="1" applyBorder="1" applyAlignment="1" applyProtection="1">
      <alignment vertical="center"/>
      <protection/>
    </xf>
    <xf numFmtId="49" fontId="4" fillId="0" borderId="12" xfId="0" applyNumberFormat="1" applyFont="1" applyFill="1" applyBorder="1" applyAlignment="1" applyProtection="1">
      <alignment horizontal="left" vertical="center"/>
      <protection/>
    </xf>
    <xf numFmtId="9" fontId="0" fillId="0" borderId="18" xfId="0" applyNumberFormat="1" applyFill="1" applyBorder="1" applyAlignment="1" applyProtection="1">
      <alignment vertical="center"/>
      <protection/>
    </xf>
    <xf numFmtId="0" fontId="0" fillId="0" borderId="12" xfId="0" applyNumberFormat="1" applyFill="1" applyBorder="1" applyAlignment="1" applyProtection="1">
      <alignment vertical="center" wrapText="1"/>
      <protection/>
    </xf>
    <xf numFmtId="0" fontId="0" fillId="0" borderId="12" xfId="0" applyFill="1" applyBorder="1" applyAlignment="1">
      <alignment horizontal="center" vertical="center" wrapText="1"/>
    </xf>
    <xf numFmtId="0" fontId="0" fillId="0" borderId="11" xfId="0" applyFill="1" applyBorder="1" applyAlignment="1">
      <alignment vertical="center"/>
    </xf>
    <xf numFmtId="0" fontId="0" fillId="0" borderId="11" xfId="0" applyFill="1" applyBorder="1" applyAlignment="1">
      <alignment horizontal="center" vertical="center"/>
    </xf>
    <xf numFmtId="4" fontId="0" fillId="0" borderId="16" xfId="0" applyNumberFormat="1" applyFill="1" applyBorder="1" applyAlignment="1" applyProtection="1">
      <alignment horizontal="right" vertical="center"/>
      <protection/>
    </xf>
    <xf numFmtId="4" fontId="0" fillId="0" borderId="12"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right" vertical="center"/>
      <protection/>
    </xf>
    <xf numFmtId="181" fontId="0" fillId="0" borderId="11" xfId="0" applyNumberFormat="1" applyFont="1" applyFill="1" applyBorder="1" applyAlignment="1" applyProtection="1">
      <alignment vertical="center"/>
      <protection/>
    </xf>
    <xf numFmtId="181" fontId="0" fillId="0" borderId="13" xfId="0" applyNumberFormat="1" applyFont="1" applyFill="1" applyBorder="1" applyAlignment="1" applyProtection="1">
      <alignment horizontal="right" vertical="center"/>
      <protection/>
    </xf>
    <xf numFmtId="181" fontId="0" fillId="0" borderId="11" xfId="0" applyNumberFormat="1" applyFont="1" applyFill="1" applyBorder="1" applyAlignment="1" applyProtection="1">
      <alignment vertical="center" wrapText="1"/>
      <protection/>
    </xf>
    <xf numFmtId="181" fontId="0" fillId="0" borderId="11" xfId="0" applyNumberFormat="1" applyFont="1" applyFill="1" applyBorder="1" applyAlignment="1" applyProtection="1">
      <alignment horizontal="right" vertical="center"/>
      <protection/>
    </xf>
    <xf numFmtId="181" fontId="0" fillId="0" borderId="13" xfId="0" applyNumberFormat="1" applyFont="1" applyFill="1" applyBorder="1" applyAlignment="1" applyProtection="1">
      <alignment vertical="center"/>
      <protection/>
    </xf>
    <xf numFmtId="181" fontId="0" fillId="0" borderId="16" xfId="0" applyNumberFormat="1" applyFont="1" applyFill="1" applyBorder="1" applyAlignment="1" applyProtection="1">
      <alignment vertical="center"/>
      <protection/>
    </xf>
    <xf numFmtId="181" fontId="0" fillId="0" borderId="16" xfId="0" applyNumberFormat="1" applyFont="1" applyFill="1" applyBorder="1" applyAlignment="1" applyProtection="1">
      <alignment horizontal="right" vertical="center"/>
      <protection/>
    </xf>
    <xf numFmtId="9" fontId="0" fillId="0" borderId="11"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0" fillId="0" borderId="14" xfId="0" applyNumberFormat="1" applyFill="1" applyBorder="1" applyAlignment="1" applyProtection="1">
      <alignment vertical="center"/>
      <protection/>
    </xf>
    <xf numFmtId="49" fontId="0" fillId="0" borderId="16" xfId="0" applyNumberFormat="1" applyFill="1" applyBorder="1" applyAlignment="1" applyProtection="1">
      <alignment vertical="center" wrapText="1"/>
      <protection/>
    </xf>
    <xf numFmtId="49" fontId="0" fillId="0" borderId="13" xfId="0" applyNumberFormat="1" applyFill="1" applyBorder="1" applyAlignment="1" applyProtection="1">
      <alignment vertical="center"/>
      <protection/>
    </xf>
    <xf numFmtId="9" fontId="0" fillId="0" borderId="11" xfId="0" applyNumberFormat="1" applyFill="1" applyBorder="1" applyAlignment="1" applyProtection="1">
      <alignment vertical="center" wrapText="1"/>
      <protection/>
    </xf>
    <xf numFmtId="49" fontId="0" fillId="0" borderId="11" xfId="0" applyNumberFormat="1" applyFont="1" applyBorder="1" applyAlignment="1">
      <alignment horizontal="left" vertical="center" wrapText="1"/>
    </xf>
    <xf numFmtId="0" fontId="0" fillId="0" borderId="11" xfId="0" applyBorder="1" applyAlignment="1">
      <alignment horizontal="left" vertical="center" wrapText="1"/>
    </xf>
    <xf numFmtId="181" fontId="0" fillId="0" borderId="11" xfId="0" applyNumberFormat="1" applyBorder="1" applyAlignment="1">
      <alignment horizontal="left" vertical="center" wrapText="1"/>
    </xf>
    <xf numFmtId="0" fontId="0" fillId="0" borderId="11" xfId="0" applyBorder="1" applyAlignment="1">
      <alignment horizontal="left"/>
    </xf>
    <xf numFmtId="49" fontId="0" fillId="0" borderId="13" xfId="0" applyNumberFormat="1" applyFill="1" applyBorder="1" applyAlignment="1" applyProtection="1">
      <alignment horizontal="left" vertical="center" wrapText="1"/>
      <protection/>
    </xf>
    <xf numFmtId="9" fontId="0" fillId="0" borderId="11" xfId="0" applyNumberFormat="1" applyFont="1" applyFill="1" applyBorder="1" applyAlignment="1" applyProtection="1">
      <alignment horizontal="left" vertical="center" wrapText="1"/>
      <protection/>
    </xf>
    <xf numFmtId="49" fontId="0" fillId="0" borderId="14" xfId="0" applyNumberFormat="1" applyFill="1" applyBorder="1" applyAlignment="1" applyProtection="1">
      <alignment horizontal="left" vertical="center" wrapText="1"/>
      <protection/>
    </xf>
    <xf numFmtId="181" fontId="0" fillId="0" borderId="11" xfId="0" applyNumberFormat="1" applyFont="1" applyFill="1" applyBorder="1" applyAlignment="1" applyProtection="1">
      <alignment horizontal="left" vertical="center" wrapText="1"/>
      <protection/>
    </xf>
    <xf numFmtId="181" fontId="0" fillId="0" borderId="16" xfId="0" applyNumberFormat="1" applyFont="1" applyFill="1" applyBorder="1" applyAlignment="1" applyProtection="1">
      <alignment horizontal="left" vertical="center" wrapText="1"/>
      <protection/>
    </xf>
    <xf numFmtId="49" fontId="0" fillId="0" borderId="11" xfId="0" applyNumberFormat="1" applyFont="1" applyBorder="1" applyAlignment="1">
      <alignment horizontal="left" vertical="center"/>
    </xf>
    <xf numFmtId="0" fontId="0" fillId="0" borderId="11" xfId="0" applyFont="1" applyBorder="1" applyAlignment="1">
      <alignment vertical="center"/>
    </xf>
    <xf numFmtId="49" fontId="0" fillId="0" borderId="13" xfId="0" applyNumberFormat="1" applyFont="1" applyFill="1" applyBorder="1" applyAlignment="1" applyProtection="1">
      <alignment vertical="center"/>
      <protection/>
    </xf>
    <xf numFmtId="9" fontId="0" fillId="0" borderId="11" xfId="0" applyNumberFormat="1" applyFont="1" applyFill="1" applyBorder="1" applyAlignment="1" applyProtection="1">
      <alignment vertical="center" wrapText="1"/>
      <protection/>
    </xf>
    <xf numFmtId="49" fontId="0" fillId="0" borderId="14"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wrapText="1"/>
      <protection/>
    </xf>
    <xf numFmtId="181" fontId="0" fillId="0" borderId="11" xfId="0" applyNumberFormat="1" applyFill="1" applyBorder="1" applyAlignment="1">
      <alignment horizontal="right" vertical="center"/>
    </xf>
    <xf numFmtId="181" fontId="0" fillId="0" borderId="11" xfId="0" applyNumberFormat="1" applyBorder="1" applyAlignment="1">
      <alignment horizontal="right" vertical="center" wrapText="1"/>
    </xf>
    <xf numFmtId="181" fontId="0" fillId="0" borderId="11" xfId="0" applyNumberFormat="1" applyBorder="1" applyAlignment="1">
      <alignment horizontal="right" vertical="center"/>
    </xf>
    <xf numFmtId="181" fontId="0" fillId="0" borderId="11" xfId="0" applyNumberFormat="1" applyFont="1" applyFill="1" applyBorder="1" applyAlignment="1" applyProtection="1">
      <alignment horizontal="right" vertical="center" wrapText="1"/>
      <protection/>
    </xf>
    <xf numFmtId="0" fontId="3" fillId="0" borderId="11" xfId="43" applyFont="1" applyBorder="1" applyAlignment="1">
      <alignment horizontal="center" vertical="center" wrapText="1"/>
      <protection/>
    </xf>
    <xf numFmtId="0" fontId="3" fillId="0" borderId="11" xfId="43" applyBorder="1" applyAlignment="1">
      <alignment horizontal="center" vertical="center" wrapText="1"/>
      <protection/>
    </xf>
    <xf numFmtId="0" fontId="4" fillId="0" borderId="11" xfId="0" applyFont="1" applyBorder="1" applyAlignment="1">
      <alignment horizontal="center" vertical="center" wrapText="1"/>
    </xf>
    <xf numFmtId="0" fontId="3" fillId="0" borderId="0" xfId="0" applyFont="1" applyAlignment="1">
      <alignment horizontal="left" vertical="center"/>
    </xf>
    <xf numFmtId="0" fontId="3" fillId="0" borderId="11" xfId="0" applyFont="1" applyBorder="1" applyAlignment="1">
      <alignment horizontal="left"/>
    </xf>
    <xf numFmtId="0" fontId="3" fillId="0" borderId="19" xfId="43" applyFont="1" applyBorder="1" applyAlignment="1">
      <alignment vertical="center"/>
      <protection/>
    </xf>
    <xf numFmtId="0" fontId="3" fillId="0" borderId="19" xfId="43" applyFont="1" applyBorder="1" applyAlignment="1">
      <alignment vertical="center" wrapText="1"/>
      <protection/>
    </xf>
    <xf numFmtId="0" fontId="3" fillId="0" borderId="0" xfId="43" applyFont="1" applyBorder="1" applyAlignment="1">
      <alignment vertical="center" wrapText="1"/>
      <protection/>
    </xf>
    <xf numFmtId="0" fontId="3" fillId="0" borderId="11" xfId="43" applyFont="1" applyBorder="1" applyAlignment="1">
      <alignment vertical="center" wrapText="1"/>
      <protection/>
    </xf>
    <xf numFmtId="0" fontId="5" fillId="0" borderId="11" xfId="43" applyFont="1" applyBorder="1" applyAlignment="1">
      <alignment horizontal="center" vertical="center" wrapText="1"/>
      <protection/>
    </xf>
    <xf numFmtId="0" fontId="3" fillId="0" borderId="11" xfId="43" applyBorder="1" applyAlignment="1">
      <alignment vertical="center" wrapText="1"/>
      <protection/>
    </xf>
    <xf numFmtId="0" fontId="3" fillId="0" borderId="0" xfId="43" applyFont="1" applyAlignment="1">
      <alignment vertical="center"/>
      <protection/>
    </xf>
    <xf numFmtId="0" fontId="3" fillId="0" borderId="0" xfId="43" applyAlignment="1">
      <alignment vertical="center"/>
      <protection/>
    </xf>
    <xf numFmtId="0" fontId="32" fillId="0" borderId="0" xfId="43" applyFont="1" applyAlignment="1">
      <alignment vertical="center"/>
      <protection/>
    </xf>
    <xf numFmtId="0" fontId="32" fillId="0" borderId="0" xfId="43" applyFont="1" applyAlignment="1">
      <alignment vertical="center" wrapText="1"/>
      <protection/>
    </xf>
    <xf numFmtId="181" fontId="4" fillId="0" borderId="11" xfId="0" applyNumberFormat="1" applyFont="1" applyBorder="1" applyAlignment="1">
      <alignment horizontal="center" vertical="center" wrapText="1"/>
    </xf>
    <xf numFmtId="0" fontId="3" fillId="0" borderId="11" xfId="0" applyFont="1" applyBorder="1" applyAlignment="1">
      <alignment horizontal="left" vertical="center"/>
    </xf>
    <xf numFmtId="0" fontId="0" fillId="0" borderId="11" xfId="0" applyNumberFormat="1" applyFont="1" applyFill="1" applyBorder="1" applyAlignment="1" applyProtection="1">
      <alignment horizontal="center" vertical="center" wrapText="1"/>
      <protection/>
    </xf>
    <xf numFmtId="0" fontId="0" fillId="0" borderId="11" xfId="0" applyFill="1" applyBorder="1" applyAlignment="1">
      <alignment horizontal="right"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1" xfId="0" applyFill="1" applyBorder="1" applyAlignment="1">
      <alignment horizontal="left" vertical="center"/>
    </xf>
    <xf numFmtId="0" fontId="36" fillId="18" borderId="11" xfId="0" applyFont="1" applyFill="1" applyBorder="1" applyAlignment="1">
      <alignment horizontal="center" vertical="center"/>
    </xf>
    <xf numFmtId="0" fontId="12"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11" fillId="0" borderId="0" xfId="0" applyNumberFormat="1" applyFont="1" applyFill="1" applyAlignment="1" applyProtection="1">
      <alignment horizontal="center"/>
      <protection/>
    </xf>
    <xf numFmtId="0" fontId="8" fillId="0" borderId="0" xfId="0" applyNumberFormat="1" applyFont="1" applyFill="1" applyAlignment="1" applyProtection="1">
      <alignment horizontal="center"/>
      <protection/>
    </xf>
    <xf numFmtId="0" fontId="2" fillId="0" borderId="0" xfId="0" applyNumberFormat="1" applyFont="1" applyFill="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protection/>
    </xf>
    <xf numFmtId="0" fontId="7" fillId="0" borderId="1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2" fillId="0" borderId="0" xfId="43" applyFont="1" applyAlignment="1">
      <alignment horizontal="center" vertical="center" wrapText="1"/>
      <protection/>
    </xf>
    <xf numFmtId="0" fontId="3" fillId="0" borderId="0" xfId="43" applyFont="1" applyAlignment="1">
      <alignment horizontal="center" vertical="center" wrapText="1"/>
      <protection/>
    </xf>
    <xf numFmtId="0" fontId="3" fillId="0" borderId="13" xfId="43" applyBorder="1" applyAlignment="1">
      <alignment horizontal="center" vertical="center" wrapText="1"/>
      <protection/>
    </xf>
    <xf numFmtId="0" fontId="3" fillId="0" borderId="16" xfId="43" applyBorder="1" applyAlignment="1">
      <alignment horizontal="center" vertical="center" wrapText="1"/>
      <protection/>
    </xf>
    <xf numFmtId="0" fontId="3" fillId="0" borderId="11" xfId="43" applyBorder="1" applyAlignment="1">
      <alignment horizontal="center" vertical="center" wrapText="1"/>
      <protection/>
    </xf>
    <xf numFmtId="0" fontId="3" fillId="0" borderId="13" xfId="43" applyFont="1" applyBorder="1" applyAlignment="1">
      <alignment horizontal="center" vertical="center" wrapText="1"/>
      <protection/>
    </xf>
    <xf numFmtId="0" fontId="3" fillId="0" borderId="16" xfId="43" applyFont="1" applyBorder="1" applyAlignment="1">
      <alignment horizontal="center" vertical="center" wrapText="1"/>
      <protection/>
    </xf>
    <xf numFmtId="0" fontId="3" fillId="0" borderId="11" xfId="43" applyFont="1" applyBorder="1" applyAlignment="1">
      <alignment horizontal="center" vertical="center" wrapText="1"/>
      <protection/>
    </xf>
    <xf numFmtId="0" fontId="3" fillId="0" borderId="14" xfId="43" applyFont="1" applyBorder="1" applyAlignment="1">
      <alignment horizontal="center" vertical="center" wrapText="1"/>
      <protection/>
    </xf>
    <xf numFmtId="0" fontId="3" fillId="0" borderId="20" xfId="43" applyFont="1" applyBorder="1" applyAlignment="1">
      <alignment horizontal="left" vertical="center" wrapText="1"/>
      <protection/>
    </xf>
    <xf numFmtId="0" fontId="3" fillId="0" borderId="18" xfId="43" applyFont="1" applyBorder="1" applyAlignment="1">
      <alignment horizontal="left" vertical="center" wrapText="1"/>
      <protection/>
    </xf>
    <xf numFmtId="0" fontId="3" fillId="0" borderId="13" xfId="43" applyBorder="1" applyAlignment="1">
      <alignment horizontal="right" vertical="center" wrapText="1"/>
      <protection/>
    </xf>
    <xf numFmtId="0" fontId="3" fillId="0" borderId="14" xfId="43" applyBorder="1" applyAlignment="1">
      <alignment horizontal="right" vertical="center" wrapText="1"/>
      <protection/>
    </xf>
    <xf numFmtId="0" fontId="3" fillId="0" borderId="11" xfId="43" applyFont="1" applyBorder="1" applyAlignment="1">
      <alignment horizontal="left" vertical="center" wrapText="1"/>
      <protection/>
    </xf>
    <xf numFmtId="0" fontId="3" fillId="0" borderId="12" xfId="43" applyFont="1" applyBorder="1" applyAlignment="1">
      <alignment horizontal="left" vertical="top" wrapText="1"/>
      <protection/>
    </xf>
    <xf numFmtId="0" fontId="3" fillId="0" borderId="20" xfId="43" applyFont="1" applyBorder="1" applyAlignment="1">
      <alignment horizontal="left" vertical="top" wrapText="1"/>
      <protection/>
    </xf>
    <xf numFmtId="0" fontId="3" fillId="0" borderId="18" xfId="43" applyFont="1" applyBorder="1" applyAlignment="1">
      <alignment horizontal="left" vertical="top" wrapText="1"/>
      <protection/>
    </xf>
    <xf numFmtId="0" fontId="3" fillId="0" borderId="18" xfId="43" applyBorder="1" applyAlignment="1">
      <alignment horizontal="left" vertical="top" wrapText="1"/>
      <protection/>
    </xf>
    <xf numFmtId="0" fontId="3" fillId="0" borderId="21" xfId="43" applyBorder="1" applyAlignment="1">
      <alignment horizontal="left" vertical="top" wrapText="1"/>
      <protection/>
    </xf>
    <xf numFmtId="0" fontId="5" fillId="0" borderId="0" xfId="43" applyNumberFormat="1" applyFont="1" applyFill="1" applyBorder="1" applyAlignment="1">
      <alignment vertical="center" wrapText="1"/>
      <protection/>
    </xf>
    <xf numFmtId="0" fontId="3" fillId="0" borderId="12" xfId="43" applyBorder="1" applyAlignment="1">
      <alignment horizontal="center" vertical="center" wrapText="1"/>
      <protection/>
    </xf>
    <xf numFmtId="0" fontId="3" fillId="0" borderId="20" xfId="43" applyFont="1" applyBorder="1" applyAlignment="1">
      <alignment horizontal="center" vertical="center" wrapText="1"/>
      <protection/>
    </xf>
    <xf numFmtId="0" fontId="1" fillId="0" borderId="18" xfId="0" applyFont="1" applyFill="1" applyBorder="1" applyAlignment="1">
      <alignment vertical="center"/>
    </xf>
    <xf numFmtId="0" fontId="1" fillId="0" borderId="21" xfId="0" applyFont="1" applyFill="1" applyBorder="1" applyAlignment="1">
      <alignment vertical="center"/>
    </xf>
    <xf numFmtId="0" fontId="1" fillId="0" borderId="9" xfId="0" applyFont="1" applyFill="1" applyBorder="1" applyAlignment="1">
      <alignment vertical="center"/>
    </xf>
    <xf numFmtId="0" fontId="1" fillId="0" borderId="0" xfId="0" applyFont="1" applyFill="1" applyAlignment="1">
      <alignment vertical="center"/>
    </xf>
    <xf numFmtId="0" fontId="1" fillId="0" borderId="15" xfId="0" applyFont="1" applyFill="1" applyBorder="1" applyAlignment="1">
      <alignment vertical="center"/>
    </xf>
    <xf numFmtId="0" fontId="1" fillId="0" borderId="22" xfId="0" applyFont="1" applyFill="1" applyBorder="1" applyAlignment="1">
      <alignment vertical="center"/>
    </xf>
    <xf numFmtId="0" fontId="1" fillId="0" borderId="19" xfId="0" applyFont="1" applyFill="1" applyBorder="1" applyAlignment="1">
      <alignment vertical="center"/>
    </xf>
    <xf numFmtId="0" fontId="1" fillId="0" borderId="23" xfId="0" applyFont="1" applyFill="1" applyBorder="1" applyAlignment="1">
      <alignment vertical="center"/>
    </xf>
    <xf numFmtId="0" fontId="3" fillId="0" borderId="11" xfId="43" applyBorder="1" applyAlignment="1">
      <alignment horizontal="left" vertical="center" wrapText="1"/>
      <protection/>
    </xf>
    <xf numFmtId="0" fontId="3" fillId="0" borderId="11" xfId="43" applyFont="1" applyBorder="1" applyAlignment="1">
      <alignment horizontal="left" vertical="top" wrapText="1"/>
      <protection/>
    </xf>
    <xf numFmtId="0" fontId="3" fillId="0" borderId="11" xfId="43" applyBorder="1" applyAlignment="1">
      <alignment horizontal="left" vertical="top" wrapText="1"/>
      <protection/>
    </xf>
    <xf numFmtId="0" fontId="3" fillId="0" borderId="12" xfId="43" applyBorder="1" applyAlignment="1">
      <alignment horizontal="left" vertical="center" wrapText="1"/>
      <protection/>
    </xf>
    <xf numFmtId="0" fontId="3" fillId="0" borderId="13" xfId="43" applyBorder="1" applyAlignment="1">
      <alignment horizontal="left" vertical="center" wrapText="1"/>
      <protection/>
    </xf>
    <xf numFmtId="0" fontId="3" fillId="0" borderId="17" xfId="43" applyBorder="1" applyAlignment="1">
      <alignment horizontal="left" vertical="center" wrapText="1"/>
      <protection/>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0" xfId="0" applyFont="1" applyAlignment="1">
      <alignment horizontal="center"/>
    </xf>
    <xf numFmtId="0" fontId="9" fillId="0" borderId="0" xfId="0" applyFont="1" applyAlignment="1">
      <alignment horizontal="center" vertical="center"/>
    </xf>
    <xf numFmtId="0" fontId="4" fillId="0" borderId="11" xfId="0" applyFont="1" applyBorder="1" applyAlignment="1">
      <alignment horizontal="center"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6" xfId="40"/>
    <cellStyle name="常规 17" xfId="41"/>
    <cellStyle name="常规 19" xfId="42"/>
    <cellStyle name="常规 2" xfId="43"/>
    <cellStyle name="常规 2 2" xfId="44"/>
    <cellStyle name="常规 2 3" xfId="45"/>
    <cellStyle name="常规 2 4" xfId="46"/>
    <cellStyle name="常规 21" xfId="47"/>
    <cellStyle name="常规 22" xfId="48"/>
    <cellStyle name="常规 23" xfId="49"/>
    <cellStyle name="常规 24" xfId="50"/>
    <cellStyle name="常规 3" xfId="51"/>
    <cellStyle name="常规 3 2" xfId="52"/>
    <cellStyle name="常规 3 3" xfId="53"/>
    <cellStyle name="常规 4" xfId="54"/>
    <cellStyle name="常规 5"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34"/>
  <sheetViews>
    <sheetView showGridLines="0" zoomScalePageLayoutView="0" workbookViewId="0" topLeftCell="A13">
      <selection activeCell="N34" sqref="N34"/>
    </sheetView>
  </sheetViews>
  <sheetFormatPr defaultColWidth="9.16015625" defaultRowHeight="12.75" customHeight="1"/>
  <cols>
    <col min="1" max="5" width="9.16015625" style="0" customWidth="1"/>
    <col min="6" max="6" width="10.66015625" style="0" customWidth="1"/>
  </cols>
  <sheetData>
    <row r="1" ht="12.75" customHeight="1">
      <c r="A1" s="102"/>
    </row>
    <row r="4" spans="1:24" ht="12.75" customHeight="1">
      <c r="A4" s="172" t="s">
        <v>384</v>
      </c>
      <c r="B4" s="172"/>
      <c r="C4" s="172"/>
      <c r="D4" s="172"/>
      <c r="E4" s="172"/>
      <c r="F4" s="172"/>
      <c r="G4" s="172"/>
      <c r="H4" s="172"/>
      <c r="I4" s="172"/>
      <c r="J4" s="172"/>
      <c r="K4" s="172"/>
      <c r="L4" s="172"/>
      <c r="M4" s="172"/>
      <c r="N4" s="172"/>
      <c r="O4" s="172"/>
      <c r="P4" s="172"/>
      <c r="Q4" s="103"/>
      <c r="R4" s="103"/>
      <c r="S4" s="103"/>
      <c r="T4" s="103"/>
      <c r="U4" s="103"/>
      <c r="V4" s="103"/>
      <c r="W4" s="103"/>
      <c r="X4" s="103"/>
    </row>
    <row r="5" spans="1:24" ht="12.75" customHeight="1">
      <c r="A5" s="172"/>
      <c r="B5" s="172"/>
      <c r="C5" s="172"/>
      <c r="D5" s="172"/>
      <c r="E5" s="172"/>
      <c r="F5" s="172"/>
      <c r="G5" s="172"/>
      <c r="H5" s="172"/>
      <c r="I5" s="172"/>
      <c r="J5" s="172"/>
      <c r="K5" s="172"/>
      <c r="L5" s="172"/>
      <c r="M5" s="172"/>
      <c r="N5" s="172"/>
      <c r="O5" s="172"/>
      <c r="P5" s="172"/>
      <c r="Q5" s="103"/>
      <c r="R5" s="103"/>
      <c r="S5" s="103"/>
      <c r="T5" s="103"/>
      <c r="U5" s="103"/>
      <c r="V5" s="103"/>
      <c r="W5" s="103"/>
      <c r="X5" s="103"/>
    </row>
    <row r="6" spans="1:24" ht="12.75" customHeight="1">
      <c r="A6" s="172"/>
      <c r="B6" s="172"/>
      <c r="C6" s="172"/>
      <c r="D6" s="172"/>
      <c r="E6" s="172"/>
      <c r="F6" s="172"/>
      <c r="G6" s="172"/>
      <c r="H6" s="172"/>
      <c r="I6" s="172"/>
      <c r="J6" s="172"/>
      <c r="K6" s="172"/>
      <c r="L6" s="172"/>
      <c r="M6" s="172"/>
      <c r="N6" s="172"/>
      <c r="O6" s="172"/>
      <c r="P6" s="172"/>
      <c r="Q6" s="103"/>
      <c r="R6" s="103"/>
      <c r="S6" s="103"/>
      <c r="T6" s="103"/>
      <c r="U6" s="103"/>
      <c r="V6" s="103"/>
      <c r="W6" s="103"/>
      <c r="X6" s="103"/>
    </row>
    <row r="7" spans="1:24" ht="12.75" customHeight="1">
      <c r="A7" s="172"/>
      <c r="B7" s="172"/>
      <c r="C7" s="172"/>
      <c r="D7" s="172"/>
      <c r="E7" s="172"/>
      <c r="F7" s="172"/>
      <c r="G7" s="172"/>
      <c r="H7" s="172"/>
      <c r="I7" s="172"/>
      <c r="J7" s="172"/>
      <c r="K7" s="172"/>
      <c r="L7" s="172"/>
      <c r="M7" s="172"/>
      <c r="N7" s="172"/>
      <c r="O7" s="172"/>
      <c r="P7" s="172"/>
      <c r="Q7" s="103"/>
      <c r="R7" s="103"/>
      <c r="S7" s="103"/>
      <c r="T7" s="103"/>
      <c r="U7" s="103"/>
      <c r="V7" s="103"/>
      <c r="W7" s="103"/>
      <c r="X7" s="103"/>
    </row>
    <row r="8" spans="1:24" ht="12.75" customHeight="1">
      <c r="A8" s="103"/>
      <c r="B8" s="103"/>
      <c r="C8" s="103"/>
      <c r="D8" s="103"/>
      <c r="E8" s="103"/>
      <c r="F8" s="103"/>
      <c r="G8" s="103"/>
      <c r="H8" s="103"/>
      <c r="I8" s="103"/>
      <c r="J8" s="103"/>
      <c r="K8" s="103"/>
      <c r="L8" s="103"/>
      <c r="M8" s="103"/>
      <c r="N8" s="103"/>
      <c r="O8" s="103"/>
      <c r="P8" s="103"/>
      <c r="Q8" s="103"/>
      <c r="R8" s="103"/>
      <c r="S8" s="103"/>
      <c r="T8" s="103"/>
      <c r="U8" s="103"/>
      <c r="V8" s="103"/>
      <c r="W8" s="103"/>
      <c r="X8" s="103"/>
    </row>
    <row r="18" spans="6:11" ht="12.75" customHeight="1">
      <c r="F18" s="104"/>
      <c r="G18" s="104"/>
      <c r="H18" s="104"/>
      <c r="I18" s="104"/>
      <c r="J18" s="104"/>
      <c r="K18" s="104"/>
    </row>
    <row r="19" spans="6:11" ht="12.75" customHeight="1">
      <c r="F19" s="104"/>
      <c r="G19" s="104"/>
      <c r="H19" s="104"/>
      <c r="I19" s="104"/>
      <c r="J19" s="104"/>
      <c r="K19" s="104"/>
    </row>
    <row r="25" ht="9.75" customHeight="1"/>
    <row r="26" spans="6:10" ht="27.75" customHeight="1">
      <c r="F26" s="170" t="s">
        <v>0</v>
      </c>
      <c r="G26" s="170"/>
      <c r="H26" s="170"/>
      <c r="I26" s="170"/>
      <c r="J26" s="170"/>
    </row>
    <row r="30" spans="6:10" ht="21.75" customHeight="1">
      <c r="F30" s="171" t="s">
        <v>440</v>
      </c>
      <c r="G30" s="170"/>
      <c r="H30" s="170"/>
      <c r="I30" s="170"/>
      <c r="J30" s="170"/>
    </row>
    <row r="33" ht="11.25" customHeight="1"/>
    <row r="34" spans="6:11" ht="21.75" customHeight="1">
      <c r="F34" s="171" t="s">
        <v>441</v>
      </c>
      <c r="G34" s="170"/>
      <c r="H34" s="170"/>
      <c r="I34" s="170"/>
      <c r="J34" s="170"/>
      <c r="K34" s="170"/>
    </row>
  </sheetData>
  <sheetProtection/>
  <mergeCells count="4">
    <mergeCell ref="F26:J26"/>
    <mergeCell ref="F30:J30"/>
    <mergeCell ref="F34:K34"/>
    <mergeCell ref="A4:P7"/>
  </mergeCells>
  <printOptions horizontalCentered="1"/>
  <pageMargins left="0.39" right="0.39" top="0.39" bottom="0.39" header="0.5" footer="0.5"/>
  <pageSetup horizontalDpi="200" verticalDpi="200" orientation="landscape" paperSize="9"/>
</worksheet>
</file>

<file path=xl/worksheets/sheet10.xml><?xml version="1.0" encoding="utf-8"?>
<worksheet xmlns="http://schemas.openxmlformats.org/spreadsheetml/2006/main" xmlns:r="http://schemas.openxmlformats.org/officeDocument/2006/relationships">
  <dimension ref="A1:H38"/>
  <sheetViews>
    <sheetView showGridLines="0" showZeros="0" zoomScalePageLayoutView="0" workbookViewId="0" topLeftCell="A1">
      <selection activeCell="O19" sqref="O19"/>
    </sheetView>
  </sheetViews>
  <sheetFormatPr defaultColWidth="9.16015625" defaultRowHeight="12.75" customHeight="1"/>
  <cols>
    <col min="1" max="1" width="17.83203125" style="0" customWidth="1"/>
    <col min="2" max="2" width="24" style="0" customWidth="1"/>
    <col min="3" max="3" width="16.16015625" style="0" customWidth="1"/>
    <col min="4" max="4" width="24.83203125" style="0" customWidth="1"/>
    <col min="5" max="6" width="22" style="0" customWidth="1"/>
    <col min="7" max="7" width="19.5" style="0" customWidth="1"/>
    <col min="8" max="8" width="9.16015625" style="0" customWidth="1"/>
  </cols>
  <sheetData>
    <row r="1" ht="21.75" customHeight="1">
      <c r="A1" s="5" t="s">
        <v>14</v>
      </c>
    </row>
    <row r="2" spans="1:8" ht="30.75" customHeight="1">
      <c r="A2" s="186" t="s">
        <v>423</v>
      </c>
      <c r="B2" s="174"/>
      <c r="C2" s="174"/>
      <c r="D2" s="174"/>
      <c r="E2" s="174"/>
      <c r="F2" s="174"/>
      <c r="G2" s="174"/>
      <c r="H2" s="174"/>
    </row>
    <row r="3" spans="1:8" ht="12.75" customHeight="1">
      <c r="A3" s="44"/>
      <c r="B3" s="44"/>
      <c r="C3" s="44"/>
      <c r="D3" s="44"/>
      <c r="E3" s="44"/>
      <c r="F3" s="44"/>
      <c r="G3" s="44"/>
      <c r="H3" s="45" t="s">
        <v>26</v>
      </c>
    </row>
    <row r="4" spans="1:8" ht="21" customHeight="1">
      <c r="A4" s="42" t="s">
        <v>188</v>
      </c>
      <c r="B4" s="42" t="s">
        <v>189</v>
      </c>
      <c r="C4" s="42" t="s">
        <v>190</v>
      </c>
      <c r="D4" s="42" t="s">
        <v>191</v>
      </c>
      <c r="E4" s="42" t="s">
        <v>133</v>
      </c>
      <c r="F4" s="42" t="s">
        <v>147</v>
      </c>
      <c r="G4" s="42" t="s">
        <v>148</v>
      </c>
      <c r="H4" s="42" t="s">
        <v>150</v>
      </c>
    </row>
    <row r="5" spans="1:8" ht="21" customHeight="1">
      <c r="A5" s="25" t="s">
        <v>135</v>
      </c>
      <c r="B5" s="25" t="s">
        <v>135</v>
      </c>
      <c r="C5" s="25" t="s">
        <v>135</v>
      </c>
      <c r="D5" s="25" t="s">
        <v>135</v>
      </c>
      <c r="E5" s="25">
        <v>1</v>
      </c>
      <c r="F5" s="25">
        <v>2</v>
      </c>
      <c r="G5" s="25">
        <v>3</v>
      </c>
      <c r="H5" s="25" t="s">
        <v>135</v>
      </c>
    </row>
    <row r="6" spans="1:8" ht="21" customHeight="1">
      <c r="A6" s="17"/>
      <c r="B6" s="122" t="s">
        <v>133</v>
      </c>
      <c r="C6" s="46"/>
      <c r="D6" s="123"/>
      <c r="E6" s="118">
        <f>F6+G6</f>
        <v>794.3899999999999</v>
      </c>
      <c r="F6" s="121">
        <f>F7</f>
        <v>654.7199999999998</v>
      </c>
      <c r="G6" s="116">
        <f>SUM(G7:G38)</f>
        <v>139.67000000000002</v>
      </c>
      <c r="H6" s="24"/>
    </row>
    <row r="7" spans="1:8" ht="21" customHeight="1">
      <c r="A7" s="17" t="s">
        <v>193</v>
      </c>
      <c r="B7" s="49" t="s">
        <v>194</v>
      </c>
      <c r="C7" s="46"/>
      <c r="D7" s="26"/>
      <c r="E7" s="115"/>
      <c r="F7" s="120">
        <f>SUM(F8:F38)</f>
        <v>654.7199999999998</v>
      </c>
      <c r="G7" s="119"/>
      <c r="H7" s="50"/>
    </row>
    <row r="8" spans="1:8" ht="21" customHeight="1">
      <c r="A8" s="8" t="s">
        <v>195</v>
      </c>
      <c r="B8" s="8" t="s">
        <v>196</v>
      </c>
      <c r="C8" s="46" t="s">
        <v>197</v>
      </c>
      <c r="D8" s="26" t="s">
        <v>198</v>
      </c>
      <c r="E8" s="117">
        <f>F8+G8</f>
        <v>156.84</v>
      </c>
      <c r="F8" s="120">
        <v>156.84</v>
      </c>
      <c r="G8" s="119"/>
      <c r="H8" s="50"/>
    </row>
    <row r="9" spans="1:8" ht="21" customHeight="1">
      <c r="A9" s="8" t="s">
        <v>199</v>
      </c>
      <c r="B9" s="8" t="s">
        <v>200</v>
      </c>
      <c r="C9" s="46" t="s">
        <v>197</v>
      </c>
      <c r="D9" s="26" t="s">
        <v>198</v>
      </c>
      <c r="E9" s="117">
        <f aca="true" t="shared" si="0" ref="E9:E38">F9+G9</f>
        <v>99.98</v>
      </c>
      <c r="F9" s="120">
        <v>99.98</v>
      </c>
      <c r="G9" s="119"/>
      <c r="H9" s="50"/>
    </row>
    <row r="10" spans="1:8" ht="21" customHeight="1">
      <c r="A10" s="8" t="s">
        <v>201</v>
      </c>
      <c r="B10" s="8" t="s">
        <v>202</v>
      </c>
      <c r="C10" s="46" t="s">
        <v>197</v>
      </c>
      <c r="D10" s="26" t="s">
        <v>198</v>
      </c>
      <c r="E10" s="117">
        <f t="shared" si="0"/>
        <v>13.07</v>
      </c>
      <c r="F10" s="120">
        <v>13.07</v>
      </c>
      <c r="G10" s="119"/>
      <c r="H10" s="50"/>
    </row>
    <row r="11" spans="1:8" ht="21" customHeight="1">
      <c r="A11" s="8" t="s">
        <v>203</v>
      </c>
      <c r="B11" s="8" t="s">
        <v>204</v>
      </c>
      <c r="C11" s="46" t="s">
        <v>205</v>
      </c>
      <c r="D11" s="26" t="s">
        <v>198</v>
      </c>
      <c r="E11" s="117">
        <f t="shared" si="0"/>
        <v>110.3</v>
      </c>
      <c r="F11" s="120">
        <v>110.3</v>
      </c>
      <c r="G11" s="119"/>
      <c r="H11" s="50"/>
    </row>
    <row r="12" spans="1:8" ht="21" customHeight="1">
      <c r="A12" s="8" t="s">
        <v>206</v>
      </c>
      <c r="B12" s="8" t="s">
        <v>207</v>
      </c>
      <c r="C12" s="124" t="s">
        <v>208</v>
      </c>
      <c r="D12" s="125" t="s">
        <v>209</v>
      </c>
      <c r="E12" s="117">
        <f t="shared" si="0"/>
        <v>49.65</v>
      </c>
      <c r="F12" s="120">
        <v>49.65</v>
      </c>
      <c r="G12" s="119"/>
      <c r="H12" s="50"/>
    </row>
    <row r="13" spans="1:8" ht="21" customHeight="1">
      <c r="A13" s="10" t="s">
        <v>417</v>
      </c>
      <c r="B13" s="10" t="s">
        <v>418</v>
      </c>
      <c r="C13" s="124" t="s">
        <v>208</v>
      </c>
      <c r="D13" s="26" t="s">
        <v>209</v>
      </c>
      <c r="E13" s="117">
        <f t="shared" si="0"/>
        <v>33.1</v>
      </c>
      <c r="F13" s="120">
        <v>33.1</v>
      </c>
      <c r="G13" s="119"/>
      <c r="H13" s="50"/>
    </row>
    <row r="14" spans="1:8" ht="21" customHeight="1">
      <c r="A14" s="10" t="s">
        <v>419</v>
      </c>
      <c r="B14" s="10" t="s">
        <v>420</v>
      </c>
      <c r="C14" s="124" t="s">
        <v>208</v>
      </c>
      <c r="D14" s="26" t="s">
        <v>209</v>
      </c>
      <c r="E14" s="117">
        <f t="shared" si="0"/>
        <v>4.61</v>
      </c>
      <c r="F14" s="120">
        <v>4.61</v>
      </c>
      <c r="G14" s="119"/>
      <c r="H14" s="50"/>
    </row>
    <row r="15" spans="1:8" ht="21" customHeight="1">
      <c r="A15" s="8" t="s">
        <v>210</v>
      </c>
      <c r="B15" s="8" t="s">
        <v>211</v>
      </c>
      <c r="C15" s="124" t="s">
        <v>212</v>
      </c>
      <c r="D15" s="10" t="s">
        <v>213</v>
      </c>
      <c r="E15" s="117">
        <f t="shared" si="0"/>
        <v>93.72</v>
      </c>
      <c r="F15" s="120">
        <v>93.72</v>
      </c>
      <c r="G15" s="119"/>
      <c r="H15" s="50"/>
    </row>
    <row r="16" spans="1:8" ht="21" customHeight="1">
      <c r="A16" s="8" t="s">
        <v>214</v>
      </c>
      <c r="B16" s="8" t="s">
        <v>215</v>
      </c>
      <c r="C16" s="124" t="s">
        <v>216</v>
      </c>
      <c r="D16" s="125" t="s">
        <v>217</v>
      </c>
      <c r="E16" s="117">
        <f t="shared" si="0"/>
        <v>40.13</v>
      </c>
      <c r="F16" s="120">
        <v>40.13</v>
      </c>
      <c r="G16" s="119"/>
      <c r="H16" s="50"/>
    </row>
    <row r="17" spans="1:8" ht="21" customHeight="1">
      <c r="A17" s="17" t="s">
        <v>218</v>
      </c>
      <c r="B17" s="49" t="s">
        <v>219</v>
      </c>
      <c r="C17" s="46"/>
      <c r="D17" s="26"/>
      <c r="E17" s="117">
        <f t="shared" si="0"/>
        <v>0</v>
      </c>
      <c r="F17" s="120"/>
      <c r="G17" s="119"/>
      <c r="H17" s="50"/>
    </row>
    <row r="18" spans="1:8" ht="21" customHeight="1">
      <c r="A18" s="17" t="s">
        <v>220</v>
      </c>
      <c r="B18" s="49" t="s">
        <v>221</v>
      </c>
      <c r="C18" s="46" t="s">
        <v>222</v>
      </c>
      <c r="D18" s="26" t="s">
        <v>223</v>
      </c>
      <c r="E18" s="117">
        <f t="shared" si="0"/>
        <v>31.39</v>
      </c>
      <c r="F18" s="120"/>
      <c r="G18" s="119">
        <v>31.39</v>
      </c>
      <c r="H18" s="50"/>
    </row>
    <row r="19" spans="1:8" ht="21" customHeight="1">
      <c r="A19" s="17" t="s">
        <v>224</v>
      </c>
      <c r="B19" s="49" t="s">
        <v>225</v>
      </c>
      <c r="C19" s="46" t="s">
        <v>222</v>
      </c>
      <c r="D19" s="26" t="s">
        <v>223</v>
      </c>
      <c r="E19" s="117">
        <f t="shared" si="0"/>
        <v>2.07</v>
      </c>
      <c r="F19" s="120"/>
      <c r="G19" s="119">
        <v>2.07</v>
      </c>
      <c r="H19" s="50"/>
    </row>
    <row r="20" spans="1:8" ht="21" customHeight="1">
      <c r="A20" s="126" t="s">
        <v>226</v>
      </c>
      <c r="B20" s="127" t="s">
        <v>227</v>
      </c>
      <c r="C20" s="46" t="s">
        <v>222</v>
      </c>
      <c r="D20" s="26" t="s">
        <v>223</v>
      </c>
      <c r="E20" s="117">
        <f t="shared" si="0"/>
        <v>2.22</v>
      </c>
      <c r="F20" s="120"/>
      <c r="G20" s="119">
        <v>2.22</v>
      </c>
      <c r="H20" s="50"/>
    </row>
    <row r="21" spans="1:8" ht="21" customHeight="1">
      <c r="A21" s="126" t="s">
        <v>228</v>
      </c>
      <c r="B21" s="127" t="s">
        <v>229</v>
      </c>
      <c r="C21" s="46" t="s">
        <v>222</v>
      </c>
      <c r="D21" s="26" t="s">
        <v>223</v>
      </c>
      <c r="E21" s="117">
        <f t="shared" si="0"/>
        <v>5.18</v>
      </c>
      <c r="F21" s="120"/>
      <c r="G21" s="115">
        <v>5.18</v>
      </c>
      <c r="H21" s="51"/>
    </row>
    <row r="22" spans="1:8" ht="21" customHeight="1">
      <c r="A22" s="126" t="s">
        <v>230</v>
      </c>
      <c r="B22" s="127" t="s">
        <v>231</v>
      </c>
      <c r="C22" s="46" t="s">
        <v>222</v>
      </c>
      <c r="D22" s="26" t="s">
        <v>223</v>
      </c>
      <c r="E22" s="117">
        <f t="shared" si="0"/>
        <v>7.4</v>
      </c>
      <c r="F22" s="120"/>
      <c r="G22" s="115">
        <v>7.4</v>
      </c>
      <c r="H22" s="51"/>
    </row>
    <row r="23" spans="1:8" ht="21" customHeight="1">
      <c r="A23" s="17" t="s">
        <v>232</v>
      </c>
      <c r="B23" s="49" t="s">
        <v>233</v>
      </c>
      <c r="C23" s="46" t="s">
        <v>222</v>
      </c>
      <c r="D23" s="26" t="s">
        <v>223</v>
      </c>
      <c r="E23" s="117">
        <f t="shared" si="0"/>
        <v>23.68</v>
      </c>
      <c r="F23" s="120"/>
      <c r="G23" s="115">
        <v>23.68</v>
      </c>
      <c r="H23" s="51"/>
    </row>
    <row r="24" spans="1:8" ht="21" customHeight="1">
      <c r="A24" s="17" t="s">
        <v>234</v>
      </c>
      <c r="B24" s="49" t="s">
        <v>235</v>
      </c>
      <c r="C24" s="46" t="s">
        <v>236</v>
      </c>
      <c r="D24" s="26" t="s">
        <v>237</v>
      </c>
      <c r="E24" s="117">
        <f t="shared" si="0"/>
        <v>2.22</v>
      </c>
      <c r="F24" s="120"/>
      <c r="G24" s="115">
        <v>2.22</v>
      </c>
      <c r="H24" s="51"/>
    </row>
    <row r="25" spans="1:8" ht="21" customHeight="1">
      <c r="A25" s="17" t="s">
        <v>238</v>
      </c>
      <c r="B25" s="49" t="s">
        <v>239</v>
      </c>
      <c r="C25" s="46" t="s">
        <v>240</v>
      </c>
      <c r="D25" s="26" t="s">
        <v>241</v>
      </c>
      <c r="E25" s="117">
        <f t="shared" si="0"/>
        <v>2</v>
      </c>
      <c r="F25" s="120"/>
      <c r="G25" s="115">
        <v>2</v>
      </c>
      <c r="H25" s="51"/>
    </row>
    <row r="26" spans="1:8" ht="21" customHeight="1">
      <c r="A26" s="17" t="s">
        <v>242</v>
      </c>
      <c r="B26" s="49" t="s">
        <v>243</v>
      </c>
      <c r="C26" s="46" t="s">
        <v>244</v>
      </c>
      <c r="D26" s="26" t="s">
        <v>245</v>
      </c>
      <c r="E26" s="117">
        <f t="shared" si="0"/>
        <v>1.7</v>
      </c>
      <c r="F26" s="120"/>
      <c r="G26" s="115">
        <v>1.7</v>
      </c>
      <c r="H26" s="51"/>
    </row>
    <row r="27" spans="1:8" ht="21" customHeight="1">
      <c r="A27" s="17" t="s">
        <v>246</v>
      </c>
      <c r="B27" s="127" t="s">
        <v>247</v>
      </c>
      <c r="C27" s="124" t="s">
        <v>248</v>
      </c>
      <c r="D27" s="125" t="s">
        <v>249</v>
      </c>
      <c r="E27" s="117">
        <f t="shared" si="0"/>
        <v>3</v>
      </c>
      <c r="F27" s="120"/>
      <c r="G27" s="115">
        <v>3</v>
      </c>
      <c r="H27" s="51"/>
    </row>
    <row r="28" spans="1:8" ht="21" customHeight="1">
      <c r="A28" s="17" t="s">
        <v>250</v>
      </c>
      <c r="B28" s="49" t="s">
        <v>251</v>
      </c>
      <c r="C28" s="46" t="s">
        <v>222</v>
      </c>
      <c r="D28" s="26" t="s">
        <v>223</v>
      </c>
      <c r="E28" s="117">
        <f t="shared" si="0"/>
        <v>6.62</v>
      </c>
      <c r="F28" s="120"/>
      <c r="G28" s="115">
        <v>6.62</v>
      </c>
      <c r="H28" s="51"/>
    </row>
    <row r="29" spans="1:8" ht="21" customHeight="1">
      <c r="A29" s="126" t="s">
        <v>252</v>
      </c>
      <c r="B29" s="127" t="s">
        <v>253</v>
      </c>
      <c r="C29" s="124" t="s">
        <v>254</v>
      </c>
      <c r="D29" s="26" t="s">
        <v>255</v>
      </c>
      <c r="E29" s="117">
        <f t="shared" si="0"/>
        <v>8</v>
      </c>
      <c r="F29" s="120"/>
      <c r="G29" s="115">
        <v>8</v>
      </c>
      <c r="H29" s="51"/>
    </row>
    <row r="30" spans="1:8" ht="21" customHeight="1">
      <c r="A30" s="17" t="s">
        <v>256</v>
      </c>
      <c r="B30" s="49" t="s">
        <v>257</v>
      </c>
      <c r="C30" s="46" t="s">
        <v>222</v>
      </c>
      <c r="D30" s="26" t="s">
        <v>223</v>
      </c>
      <c r="E30" s="117">
        <f t="shared" si="0"/>
        <v>12.06</v>
      </c>
      <c r="F30" s="120">
        <v>12.06</v>
      </c>
      <c r="G30" s="115"/>
      <c r="H30" s="51"/>
    </row>
    <row r="31" spans="1:8" ht="21" customHeight="1">
      <c r="A31" s="17" t="s">
        <v>258</v>
      </c>
      <c r="B31" s="49" t="s">
        <v>259</v>
      </c>
      <c r="C31" s="46" t="s">
        <v>260</v>
      </c>
      <c r="D31" s="26" t="s">
        <v>261</v>
      </c>
      <c r="E31" s="117">
        <f t="shared" si="0"/>
        <v>44.19</v>
      </c>
      <c r="F31" s="120"/>
      <c r="G31" s="115">
        <v>44.19</v>
      </c>
      <c r="H31" s="51"/>
    </row>
    <row r="32" spans="1:8" ht="21" customHeight="1">
      <c r="A32" s="126" t="s">
        <v>262</v>
      </c>
      <c r="B32" s="127" t="s">
        <v>185</v>
      </c>
      <c r="C32" s="124" t="s">
        <v>263</v>
      </c>
      <c r="D32" s="125" t="s">
        <v>183</v>
      </c>
      <c r="E32" s="117">
        <f t="shared" si="0"/>
        <v>0</v>
      </c>
      <c r="F32" s="120"/>
      <c r="G32" s="115"/>
      <c r="H32" s="51"/>
    </row>
    <row r="33" spans="1:8" ht="21" customHeight="1">
      <c r="A33" s="17" t="s">
        <v>264</v>
      </c>
      <c r="B33" s="127" t="s">
        <v>265</v>
      </c>
      <c r="C33" s="46"/>
      <c r="D33" s="26"/>
      <c r="E33" s="117">
        <f t="shared" si="0"/>
        <v>0</v>
      </c>
      <c r="F33" s="120"/>
      <c r="G33" s="115"/>
      <c r="H33" s="51"/>
    </row>
    <row r="34" spans="1:8" ht="21" customHeight="1">
      <c r="A34" s="17" t="s">
        <v>266</v>
      </c>
      <c r="B34" s="49" t="s">
        <v>267</v>
      </c>
      <c r="C34" s="46" t="s">
        <v>268</v>
      </c>
      <c r="D34" s="26" t="s">
        <v>269</v>
      </c>
      <c r="E34" s="117">
        <f t="shared" si="0"/>
        <v>10.43</v>
      </c>
      <c r="F34" s="120">
        <v>10.43</v>
      </c>
      <c r="G34" s="115"/>
      <c r="H34" s="51"/>
    </row>
    <row r="35" spans="1:8" ht="21" customHeight="1">
      <c r="A35" s="126" t="s">
        <v>270</v>
      </c>
      <c r="B35" s="127" t="s">
        <v>271</v>
      </c>
      <c r="C35" s="46" t="s">
        <v>272</v>
      </c>
      <c r="D35" s="26" t="s">
        <v>273</v>
      </c>
      <c r="E35" s="117">
        <f t="shared" si="0"/>
        <v>5.27</v>
      </c>
      <c r="F35" s="120">
        <v>5.27</v>
      </c>
      <c r="G35" s="115"/>
      <c r="H35" s="51"/>
    </row>
    <row r="36" spans="1:8" ht="21" customHeight="1">
      <c r="A36" s="126" t="s">
        <v>274</v>
      </c>
      <c r="B36" s="127" t="s">
        <v>275</v>
      </c>
      <c r="C36" s="46" t="s">
        <v>272</v>
      </c>
      <c r="D36" s="26" t="s">
        <v>273</v>
      </c>
      <c r="E36" s="117">
        <f t="shared" si="0"/>
        <v>25.56</v>
      </c>
      <c r="F36" s="120">
        <v>25.56</v>
      </c>
      <c r="G36" s="115"/>
      <c r="H36" s="51"/>
    </row>
    <row r="37" spans="1:8" ht="21" customHeight="1">
      <c r="A37" s="128" t="s">
        <v>421</v>
      </c>
      <c r="B37" s="133" t="s">
        <v>422</v>
      </c>
      <c r="C37" s="129"/>
      <c r="D37" s="76"/>
      <c r="E37" s="117">
        <f t="shared" si="0"/>
        <v>0</v>
      </c>
      <c r="F37" s="130"/>
      <c r="G37" s="130"/>
      <c r="H37" s="131"/>
    </row>
    <row r="38" spans="1:8" ht="21" customHeight="1">
      <c r="A38" s="132" t="s">
        <v>262</v>
      </c>
      <c r="B38" s="133" t="s">
        <v>422</v>
      </c>
      <c r="C38" s="134" t="s">
        <v>263</v>
      </c>
      <c r="D38" s="76" t="s">
        <v>183</v>
      </c>
      <c r="E38" s="117">
        <f t="shared" si="0"/>
        <v>0</v>
      </c>
      <c r="F38" s="136"/>
      <c r="G38" s="135"/>
      <c r="H38" s="131"/>
    </row>
  </sheetData>
  <sheetProtection/>
  <mergeCells count="1">
    <mergeCell ref="A2:H2"/>
  </mergeCells>
  <printOptions horizontalCentered="1"/>
  <pageMargins left="0.39" right="0.39" top="0.39" bottom="0.39" header="0.5" footer="0.5"/>
  <pageSetup orientation="landscape" paperSize="9" r:id="rId1"/>
</worksheet>
</file>

<file path=xl/worksheets/sheet11.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O33" sqref="O33"/>
    </sheetView>
  </sheetViews>
  <sheetFormatPr defaultColWidth="9.16015625" defaultRowHeight="12.75" customHeight="1"/>
  <cols>
    <col min="1" max="1" width="19.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5" t="s">
        <v>15</v>
      </c>
    </row>
    <row r="2" spans="1:8" ht="11.25" customHeight="1">
      <c r="A2" s="188" t="s">
        <v>442</v>
      </c>
      <c r="B2" s="188"/>
      <c r="C2" s="188"/>
      <c r="D2" s="188"/>
      <c r="E2" s="188"/>
      <c r="F2" s="188"/>
      <c r="G2" s="188"/>
      <c r="H2" s="188"/>
    </row>
    <row r="3" spans="1:8" ht="10.5" customHeight="1">
      <c r="A3" s="188"/>
      <c r="B3" s="188"/>
      <c r="C3" s="188"/>
      <c r="D3" s="188"/>
      <c r="E3" s="188"/>
      <c r="F3" s="188"/>
      <c r="G3" s="188"/>
      <c r="H3" s="188"/>
    </row>
    <row r="4" ht="11.25" customHeight="1">
      <c r="H4" s="15" t="s">
        <v>26</v>
      </c>
    </row>
    <row r="5" spans="1:8" ht="17.25" customHeight="1">
      <c r="A5" s="176" t="s">
        <v>278</v>
      </c>
      <c r="B5" s="176"/>
      <c r="C5" s="187" t="s">
        <v>279</v>
      </c>
      <c r="D5" s="187"/>
      <c r="E5" s="187"/>
      <c r="F5" s="187"/>
      <c r="G5" s="187"/>
      <c r="H5" s="187"/>
    </row>
    <row r="6" spans="1:8" ht="22.5" customHeight="1">
      <c r="A6" s="40" t="s">
        <v>29</v>
      </c>
      <c r="B6" s="40" t="s">
        <v>30</v>
      </c>
      <c r="C6" s="40" t="s">
        <v>31</v>
      </c>
      <c r="D6" s="40" t="s">
        <v>30</v>
      </c>
      <c r="E6" s="40" t="s">
        <v>32</v>
      </c>
      <c r="F6" s="40" t="s">
        <v>30</v>
      </c>
      <c r="G6" s="40" t="s">
        <v>33</v>
      </c>
      <c r="H6" s="40" t="s">
        <v>30</v>
      </c>
    </row>
    <row r="7" spans="1:8" ht="17.25" customHeight="1">
      <c r="A7" s="41" t="s">
        <v>280</v>
      </c>
      <c r="B7" s="41"/>
      <c r="C7" s="41" t="s">
        <v>281</v>
      </c>
      <c r="D7" s="41"/>
      <c r="E7" s="41" t="s">
        <v>282</v>
      </c>
      <c r="F7" s="41"/>
      <c r="G7" s="41" t="s">
        <v>283</v>
      </c>
      <c r="H7" s="41"/>
    </row>
    <row r="8" spans="1:8" ht="17.25" customHeight="1">
      <c r="A8" s="41"/>
      <c r="B8" s="41"/>
      <c r="C8" s="41" t="s">
        <v>284</v>
      </c>
      <c r="D8" s="41"/>
      <c r="E8" s="41" t="s">
        <v>285</v>
      </c>
      <c r="F8" s="41"/>
      <c r="G8" s="41" t="s">
        <v>286</v>
      </c>
      <c r="H8" s="41"/>
    </row>
    <row r="9" spans="1:8" ht="17.25" customHeight="1">
      <c r="A9" s="41"/>
      <c r="B9" s="41"/>
      <c r="C9" s="41" t="s">
        <v>287</v>
      </c>
      <c r="D9" s="41"/>
      <c r="E9" s="41" t="s">
        <v>288</v>
      </c>
      <c r="F9" s="41"/>
      <c r="G9" s="41" t="s">
        <v>289</v>
      </c>
      <c r="H9" s="41"/>
    </row>
    <row r="10" spans="1:8" ht="17.25" customHeight="1">
      <c r="A10" s="41"/>
      <c r="B10" s="41"/>
      <c r="C10" s="41" t="s">
        <v>290</v>
      </c>
      <c r="D10" s="41"/>
      <c r="E10" s="41" t="s">
        <v>291</v>
      </c>
      <c r="F10" s="41"/>
      <c r="G10" s="41" t="s">
        <v>292</v>
      </c>
      <c r="H10" s="41"/>
    </row>
    <row r="11" spans="1:8" ht="17.25" customHeight="1">
      <c r="A11" s="41"/>
      <c r="B11" s="41"/>
      <c r="C11" s="41" t="s">
        <v>293</v>
      </c>
      <c r="D11" s="41"/>
      <c r="E11" s="41" t="s">
        <v>294</v>
      </c>
      <c r="F11" s="41"/>
      <c r="G11" s="41" t="s">
        <v>295</v>
      </c>
      <c r="H11" s="41"/>
    </row>
    <row r="12" spans="1:8" ht="17.25" customHeight="1">
      <c r="A12" s="41"/>
      <c r="B12" s="41"/>
      <c r="C12" s="41" t="s">
        <v>296</v>
      </c>
      <c r="D12" s="41"/>
      <c r="E12" s="41" t="s">
        <v>297</v>
      </c>
      <c r="F12" s="41"/>
      <c r="G12" s="41" t="s">
        <v>298</v>
      </c>
      <c r="H12" s="41"/>
    </row>
    <row r="13" spans="1:8" ht="17.25" customHeight="1">
      <c r="A13" s="41"/>
      <c r="B13" s="41"/>
      <c r="C13" s="41" t="s">
        <v>299</v>
      </c>
      <c r="D13" s="41"/>
      <c r="E13" s="41" t="s">
        <v>285</v>
      </c>
      <c r="F13" s="41"/>
      <c r="G13" s="41" t="s">
        <v>300</v>
      </c>
      <c r="H13" s="41"/>
    </row>
    <row r="14" spans="1:8" ht="17.25" customHeight="1">
      <c r="A14" s="41"/>
      <c r="B14" s="41"/>
      <c r="C14" s="41" t="s">
        <v>301</v>
      </c>
      <c r="D14" s="41"/>
      <c r="E14" s="41" t="s">
        <v>288</v>
      </c>
      <c r="F14" s="41"/>
      <c r="G14" s="41" t="s">
        <v>302</v>
      </c>
      <c r="H14" s="41"/>
    </row>
    <row r="15" spans="1:8" ht="17.25" customHeight="1">
      <c r="A15" s="41"/>
      <c r="B15" s="41"/>
      <c r="C15" s="41" t="s">
        <v>303</v>
      </c>
      <c r="D15" s="41"/>
      <c r="E15" s="41" t="s">
        <v>304</v>
      </c>
      <c r="F15" s="41"/>
      <c r="G15" s="41" t="s">
        <v>305</v>
      </c>
      <c r="H15" s="41"/>
    </row>
    <row r="16" spans="1:8" ht="17.25" customHeight="1">
      <c r="A16" s="41"/>
      <c r="B16" s="41"/>
      <c r="C16" s="41" t="s">
        <v>306</v>
      </c>
      <c r="D16" s="41"/>
      <c r="E16" s="41" t="s">
        <v>307</v>
      </c>
      <c r="F16" s="41"/>
      <c r="G16" s="41" t="s">
        <v>308</v>
      </c>
      <c r="H16" s="41"/>
    </row>
    <row r="17" spans="1:8" ht="17.25" customHeight="1">
      <c r="A17" s="41"/>
      <c r="B17" s="41"/>
      <c r="C17" s="41" t="s">
        <v>309</v>
      </c>
      <c r="D17" s="41"/>
      <c r="E17" s="41" t="s">
        <v>310</v>
      </c>
      <c r="F17" s="41"/>
      <c r="G17" s="41" t="s">
        <v>311</v>
      </c>
      <c r="H17" s="41"/>
    </row>
    <row r="18" spans="1:8" ht="17.25" customHeight="1">
      <c r="A18" s="41"/>
      <c r="B18" s="41"/>
      <c r="C18" s="41" t="s">
        <v>312</v>
      </c>
      <c r="D18" s="41"/>
      <c r="E18" s="41" t="s">
        <v>313</v>
      </c>
      <c r="F18" s="41"/>
      <c r="G18" s="41" t="s">
        <v>314</v>
      </c>
      <c r="H18" s="41"/>
    </row>
    <row r="19" spans="1:8" ht="17.25" customHeight="1">
      <c r="A19" s="41"/>
      <c r="B19" s="41"/>
      <c r="C19" s="41" t="s">
        <v>315</v>
      </c>
      <c r="D19" s="41"/>
      <c r="E19" s="41" t="s">
        <v>316</v>
      </c>
      <c r="F19" s="41"/>
      <c r="G19" s="41" t="s">
        <v>317</v>
      </c>
      <c r="H19" s="41"/>
    </row>
    <row r="20" spans="1:8" ht="17.25" customHeight="1">
      <c r="A20" s="41"/>
      <c r="B20" s="41"/>
      <c r="C20" s="41" t="s">
        <v>318</v>
      </c>
      <c r="D20" s="41"/>
      <c r="E20" s="41" t="s">
        <v>319</v>
      </c>
      <c r="F20" s="41"/>
      <c r="G20" s="41" t="s">
        <v>320</v>
      </c>
      <c r="H20" s="41"/>
    </row>
    <row r="21" spans="1:8" ht="17.25" customHeight="1">
      <c r="A21" s="41"/>
      <c r="B21" s="41"/>
      <c r="C21" s="41" t="s">
        <v>321</v>
      </c>
      <c r="D21" s="41"/>
      <c r="E21" s="41" t="s">
        <v>322</v>
      </c>
      <c r="F21" s="41"/>
      <c r="G21" s="41" t="s">
        <v>323</v>
      </c>
      <c r="H21" s="41"/>
    </row>
    <row r="22" spans="1:8" ht="17.25" customHeight="1">
      <c r="A22" s="41"/>
      <c r="B22" s="41"/>
      <c r="C22" s="41"/>
      <c r="D22" s="41"/>
      <c r="E22" s="41" t="s">
        <v>187</v>
      </c>
      <c r="F22" s="41"/>
      <c r="G22" s="41"/>
      <c r="H22" s="41"/>
    </row>
    <row r="23" spans="1:8" ht="17.25" customHeight="1">
      <c r="A23" s="41"/>
      <c r="B23" s="41"/>
      <c r="C23" s="41"/>
      <c r="D23" s="41"/>
      <c r="E23" s="41" t="s">
        <v>324</v>
      </c>
      <c r="F23" s="41"/>
      <c r="G23" s="41"/>
      <c r="H23" s="41"/>
    </row>
    <row r="24" spans="1:8" ht="17.25" customHeight="1">
      <c r="A24" s="41"/>
      <c r="B24" s="41"/>
      <c r="C24" s="41"/>
      <c r="D24" s="41"/>
      <c r="E24" s="41" t="s">
        <v>325</v>
      </c>
      <c r="F24" s="41"/>
      <c r="G24" s="41"/>
      <c r="H24" s="41"/>
    </row>
    <row r="25" spans="1:8" ht="17.25" customHeight="1">
      <c r="A25" s="41"/>
      <c r="B25" s="41"/>
      <c r="C25" s="41"/>
      <c r="D25" s="41"/>
      <c r="E25" s="41" t="s">
        <v>326</v>
      </c>
      <c r="F25" s="41"/>
      <c r="G25" s="41"/>
      <c r="H25" s="41"/>
    </row>
    <row r="26" spans="1:8" ht="17.25" customHeight="1">
      <c r="A26" s="42" t="s">
        <v>113</v>
      </c>
      <c r="B26" s="42"/>
      <c r="C26" s="42" t="s">
        <v>114</v>
      </c>
      <c r="D26" s="42"/>
      <c r="E26" s="42" t="s">
        <v>114</v>
      </c>
      <c r="F26" s="43"/>
      <c r="G26" s="43"/>
      <c r="H26" s="43"/>
    </row>
  </sheetData>
  <sheetProtection/>
  <mergeCells count="3">
    <mergeCell ref="A5:B5"/>
    <mergeCell ref="C5:H5"/>
    <mergeCell ref="A2:H3"/>
  </mergeCells>
  <printOptions/>
  <pageMargins left="0.75" right="0.75" top="1" bottom="1" header="0.5" footer="0.5"/>
  <pageSetup orientation="landscape" paperSize="9" r:id="rId1"/>
</worksheet>
</file>

<file path=xl/worksheets/sheet12.xml><?xml version="1.0" encoding="utf-8"?>
<worksheet xmlns="http://schemas.openxmlformats.org/spreadsheetml/2006/main" xmlns:r="http://schemas.openxmlformats.org/officeDocument/2006/relationships">
  <dimension ref="A1:H22"/>
  <sheetViews>
    <sheetView showGridLines="0" showZeros="0" tabSelected="1" zoomScalePageLayoutView="0" workbookViewId="0" topLeftCell="A1">
      <selection activeCell="D27" sqref="D27"/>
    </sheetView>
  </sheetViews>
  <sheetFormatPr defaultColWidth="9.16015625" defaultRowHeight="11.25"/>
  <cols>
    <col min="1" max="1" width="31" style="0" customWidth="1"/>
    <col min="2" max="2" width="52.5" style="0" customWidth="1"/>
    <col min="3" max="3" width="25.83203125" style="0" customWidth="1"/>
    <col min="4" max="4" width="55.5" style="0" customWidth="1"/>
  </cols>
  <sheetData>
    <row r="1" ht="24" customHeight="1">
      <c r="A1" s="5" t="s">
        <v>18</v>
      </c>
    </row>
    <row r="2" spans="1:4" ht="12.75" customHeight="1">
      <c r="A2" s="184" t="s">
        <v>400</v>
      </c>
      <c r="B2" s="184"/>
      <c r="C2" s="184"/>
      <c r="D2" s="184"/>
    </row>
    <row r="3" spans="1:4" ht="12.75" customHeight="1">
      <c r="A3" s="184"/>
      <c r="B3" s="184"/>
      <c r="C3" s="184"/>
      <c r="D3" s="184"/>
    </row>
    <row r="4" ht="21" customHeight="1">
      <c r="D4" s="15" t="s">
        <v>26</v>
      </c>
    </row>
    <row r="5" spans="1:4" ht="21.75" customHeight="1">
      <c r="A5" s="4" t="s">
        <v>126</v>
      </c>
      <c r="B5" s="4" t="s">
        <v>327</v>
      </c>
      <c r="C5" s="4" t="s">
        <v>328</v>
      </c>
      <c r="D5" s="4" t="s">
        <v>329</v>
      </c>
    </row>
    <row r="6" spans="1:4" ht="20.25" customHeight="1">
      <c r="A6" s="25" t="s">
        <v>135</v>
      </c>
      <c r="B6" s="25" t="s">
        <v>135</v>
      </c>
      <c r="C6" s="25" t="s">
        <v>135</v>
      </c>
      <c r="D6" s="25" t="s">
        <v>135</v>
      </c>
    </row>
    <row r="7" spans="1:8" ht="18.75" customHeight="1">
      <c r="A7" s="24"/>
      <c r="B7" s="26" t="s">
        <v>133</v>
      </c>
      <c r="C7" s="27">
        <f>SUM(C8:C17)</f>
        <v>1673.2</v>
      </c>
      <c r="D7" s="28"/>
      <c r="E7" s="1"/>
      <c r="F7" s="1"/>
      <c r="G7" s="1"/>
      <c r="H7" s="1"/>
    </row>
    <row r="8" spans="1:4" ht="18.75" customHeight="1">
      <c r="A8" s="29" t="s">
        <v>136</v>
      </c>
      <c r="B8" s="30" t="s">
        <v>330</v>
      </c>
      <c r="C8" s="31">
        <v>49.2</v>
      </c>
      <c r="D8" s="32" t="s">
        <v>331</v>
      </c>
    </row>
    <row r="9" spans="1:4" ht="18.75" customHeight="1">
      <c r="A9" s="29" t="s">
        <v>136</v>
      </c>
      <c r="B9" s="30" t="s">
        <v>332</v>
      </c>
      <c r="C9" s="31">
        <v>32</v>
      </c>
      <c r="D9" s="32" t="s">
        <v>333</v>
      </c>
    </row>
    <row r="10" spans="1:4" ht="41.25" customHeight="1">
      <c r="A10" s="29" t="s">
        <v>136</v>
      </c>
      <c r="B10" s="30" t="s">
        <v>334</v>
      </c>
      <c r="C10" s="31">
        <v>382</v>
      </c>
      <c r="D10" s="32" t="s">
        <v>401</v>
      </c>
    </row>
    <row r="11" spans="1:4" ht="18.75" customHeight="1">
      <c r="A11" s="29" t="s">
        <v>136</v>
      </c>
      <c r="B11" s="33" t="s">
        <v>335</v>
      </c>
      <c r="C11" s="31">
        <v>960</v>
      </c>
      <c r="D11" s="34" t="s">
        <v>336</v>
      </c>
    </row>
    <row r="12" spans="1:4" ht="18.75" customHeight="1">
      <c r="A12" s="29" t="s">
        <v>136</v>
      </c>
      <c r="B12" s="35" t="s">
        <v>414</v>
      </c>
      <c r="C12" s="36">
        <v>40</v>
      </c>
      <c r="D12" s="37" t="s">
        <v>516</v>
      </c>
    </row>
    <row r="13" spans="1:4" ht="35.25" customHeight="1">
      <c r="A13" s="29" t="s">
        <v>136</v>
      </c>
      <c r="B13" s="38" t="s">
        <v>337</v>
      </c>
      <c r="C13" s="39">
        <v>30</v>
      </c>
      <c r="D13" s="32" t="s">
        <v>338</v>
      </c>
    </row>
    <row r="14" spans="1:4" ht="18.75" customHeight="1">
      <c r="A14" s="106" t="s">
        <v>136</v>
      </c>
      <c r="B14" s="107" t="s">
        <v>339</v>
      </c>
      <c r="C14" s="108">
        <v>24.86</v>
      </c>
      <c r="D14" s="109" t="s">
        <v>340</v>
      </c>
    </row>
    <row r="15" spans="1:4" ht="18.75" customHeight="1">
      <c r="A15" s="29" t="s">
        <v>136</v>
      </c>
      <c r="B15" s="105" t="s">
        <v>341</v>
      </c>
      <c r="C15" s="39">
        <v>45.14</v>
      </c>
      <c r="D15" s="32" t="s">
        <v>342</v>
      </c>
    </row>
    <row r="16" spans="1:4" ht="19.5" customHeight="1">
      <c r="A16" s="29" t="s">
        <v>136</v>
      </c>
      <c r="B16" s="110" t="s">
        <v>402</v>
      </c>
      <c r="C16" s="30">
        <v>80</v>
      </c>
      <c r="D16" s="111" t="s">
        <v>404</v>
      </c>
    </row>
    <row r="17" spans="1:4" ht="19.5" customHeight="1">
      <c r="A17" s="29" t="s">
        <v>136</v>
      </c>
      <c r="B17" s="110" t="s">
        <v>403</v>
      </c>
      <c r="C17" s="30">
        <v>30</v>
      </c>
      <c r="D17" s="111" t="s">
        <v>515</v>
      </c>
    </row>
    <row r="18" ht="18.75" customHeight="1"/>
    <row r="19" ht="22.5" customHeight="1"/>
    <row r="20" ht="12.75" customHeight="1"/>
    <row r="21" ht="12.75" customHeight="1"/>
    <row r="22" ht="12.75" customHeight="1">
      <c r="H22" s="11"/>
    </row>
  </sheetData>
  <sheetProtection/>
  <mergeCells count="1">
    <mergeCell ref="A2:D3"/>
  </mergeCells>
  <printOptions horizontalCentered="1"/>
  <pageMargins left="0.39" right="0.39" top="0.39" bottom="0.39" header="0.5" footer="0.5"/>
  <pageSetup orientation="landscape" paperSize="9" r:id="rId1"/>
</worksheet>
</file>

<file path=xl/worksheets/sheet13.xml><?xml version="1.0" encoding="utf-8"?>
<worksheet xmlns="http://schemas.openxmlformats.org/spreadsheetml/2006/main" xmlns:r="http://schemas.openxmlformats.org/officeDocument/2006/relationships">
  <dimension ref="A1:P26"/>
  <sheetViews>
    <sheetView showGridLines="0" showZeros="0" zoomScalePageLayoutView="0" workbookViewId="0" topLeftCell="A1">
      <selection activeCell="X39" sqref="X39"/>
    </sheetView>
  </sheetViews>
  <sheetFormatPr defaultColWidth="9.16015625" defaultRowHeight="11.25"/>
  <cols>
    <col min="1" max="1" width="6.66015625" style="0" customWidth="1"/>
    <col min="2" max="3" width="9.16015625" style="0" customWidth="1"/>
    <col min="4" max="4" width="10.66015625" style="0" customWidth="1"/>
    <col min="5" max="5" width="24.33203125" style="0" customWidth="1"/>
    <col min="6" max="6" width="24.16015625" style="0" customWidth="1"/>
    <col min="7" max="7" width="9.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5" t="s">
        <v>19</v>
      </c>
    </row>
    <row r="2" spans="1:16" ht="14.25" customHeight="1">
      <c r="A2" s="184" t="s">
        <v>407</v>
      </c>
      <c r="B2" s="184"/>
      <c r="C2" s="184"/>
      <c r="D2" s="184"/>
      <c r="E2" s="184"/>
      <c r="F2" s="184"/>
      <c r="G2" s="184"/>
      <c r="H2" s="184"/>
      <c r="I2" s="184"/>
      <c r="J2" s="184"/>
      <c r="K2" s="184"/>
      <c r="L2" s="184"/>
      <c r="M2" s="184"/>
      <c r="N2" s="184"/>
      <c r="O2" s="184"/>
      <c r="P2" s="184"/>
    </row>
    <row r="3" spans="1:16" ht="19.5" customHeight="1">
      <c r="A3" s="184"/>
      <c r="B3" s="184"/>
      <c r="C3" s="184"/>
      <c r="D3" s="184"/>
      <c r="E3" s="184"/>
      <c r="F3" s="184"/>
      <c r="G3" s="184"/>
      <c r="H3" s="184"/>
      <c r="I3" s="184"/>
      <c r="J3" s="184"/>
      <c r="K3" s="184"/>
      <c r="L3" s="184"/>
      <c r="M3" s="184"/>
      <c r="N3" s="184"/>
      <c r="O3" s="184"/>
      <c r="P3" s="184"/>
    </row>
    <row r="4" ht="12.75" customHeight="1">
      <c r="P4" s="15" t="s">
        <v>26</v>
      </c>
    </row>
    <row r="5" spans="1:16" ht="27.75" customHeight="1">
      <c r="A5" s="179" t="s">
        <v>343</v>
      </c>
      <c r="B5" s="179"/>
      <c r="C5" s="189"/>
      <c r="D5" s="189" t="s">
        <v>126</v>
      </c>
      <c r="E5" s="189" t="s">
        <v>344</v>
      </c>
      <c r="F5" s="189" t="s">
        <v>345</v>
      </c>
      <c r="G5" s="189" t="s">
        <v>346</v>
      </c>
      <c r="H5" s="189" t="s">
        <v>347</v>
      </c>
      <c r="I5" s="179" t="s">
        <v>348</v>
      </c>
      <c r="J5" s="190" t="s">
        <v>349</v>
      </c>
      <c r="K5" s="189"/>
      <c r="L5" s="179" t="s">
        <v>350</v>
      </c>
      <c r="M5" s="189"/>
      <c r="N5" s="189" t="s">
        <v>351</v>
      </c>
      <c r="O5" s="189" t="s">
        <v>352</v>
      </c>
      <c r="P5" s="179" t="s">
        <v>353</v>
      </c>
    </row>
    <row r="6" spans="1:16" ht="21" customHeight="1">
      <c r="A6" s="3" t="s">
        <v>354</v>
      </c>
      <c r="B6" s="3" t="s">
        <v>355</v>
      </c>
      <c r="C6" s="2" t="s">
        <v>356</v>
      </c>
      <c r="D6" s="191"/>
      <c r="E6" s="191"/>
      <c r="F6" s="191"/>
      <c r="G6" s="191"/>
      <c r="H6" s="191"/>
      <c r="I6" s="181"/>
      <c r="J6" s="19" t="s">
        <v>354</v>
      </c>
      <c r="K6" s="3" t="s">
        <v>355</v>
      </c>
      <c r="L6" s="3" t="s">
        <v>354</v>
      </c>
      <c r="M6" s="2" t="s">
        <v>355</v>
      </c>
      <c r="N6" s="191"/>
      <c r="O6" s="191"/>
      <c r="P6" s="181"/>
    </row>
    <row r="7" spans="1:16" ht="36.75" customHeight="1">
      <c r="A7" s="17"/>
      <c r="B7" s="17"/>
      <c r="C7" s="17"/>
      <c r="D7" s="17"/>
      <c r="E7" s="18"/>
      <c r="F7" s="18"/>
      <c r="G7" s="18"/>
      <c r="H7" s="18"/>
      <c r="I7" s="20"/>
      <c r="J7" s="8"/>
      <c r="K7" s="21"/>
      <c r="L7" s="8"/>
      <c r="M7" s="22"/>
      <c r="N7" s="21"/>
      <c r="O7" s="23"/>
      <c r="P7" s="24"/>
    </row>
    <row r="8" spans="1:16" ht="12.75" customHeight="1">
      <c r="A8" s="11"/>
      <c r="B8" s="11"/>
      <c r="C8" s="11"/>
      <c r="D8" s="11"/>
      <c r="E8" s="11"/>
      <c r="F8" s="11"/>
      <c r="G8" s="11"/>
      <c r="H8" s="11"/>
      <c r="I8" s="11"/>
      <c r="J8" s="11"/>
      <c r="K8" s="11"/>
      <c r="L8" s="11"/>
      <c r="M8" s="11"/>
      <c r="N8" s="11"/>
      <c r="O8" s="11"/>
      <c r="P8" s="11"/>
    </row>
    <row r="9" spans="1:16" ht="12.75" customHeight="1">
      <c r="A9" s="11"/>
      <c r="B9" s="11"/>
      <c r="D9" s="11"/>
      <c r="E9" s="11"/>
      <c r="F9" s="11"/>
      <c r="G9" s="11"/>
      <c r="H9" s="11"/>
      <c r="I9" s="11"/>
      <c r="J9" s="11"/>
      <c r="K9" s="11"/>
      <c r="M9" s="11"/>
      <c r="N9" s="11"/>
      <c r="O9" s="11"/>
      <c r="P9" s="11"/>
    </row>
    <row r="10" spans="2:16" ht="12.75" customHeight="1">
      <c r="B10" s="11"/>
      <c r="C10" s="11"/>
      <c r="D10" s="11"/>
      <c r="F10" s="11"/>
      <c r="G10" s="11"/>
      <c r="H10" s="11"/>
      <c r="I10" s="11"/>
      <c r="J10" s="11"/>
      <c r="K10" s="11"/>
      <c r="M10" s="11"/>
      <c r="N10" s="11"/>
      <c r="O10" s="11"/>
      <c r="P10" s="11"/>
    </row>
    <row r="11" spans="2:16" ht="12.75" customHeight="1">
      <c r="B11" s="11"/>
      <c r="C11" s="11"/>
      <c r="D11" s="11"/>
      <c r="E11" s="11"/>
      <c r="F11" s="11"/>
      <c r="G11" s="11"/>
      <c r="H11" s="11"/>
      <c r="I11" s="11"/>
      <c r="J11" s="11"/>
      <c r="K11" s="11"/>
      <c r="M11" s="11"/>
      <c r="N11" s="11"/>
      <c r="O11" s="11"/>
      <c r="P11" s="11"/>
    </row>
    <row r="12" spans="3:16" ht="12.75" customHeight="1">
      <c r="C12" s="11"/>
      <c r="D12" s="11"/>
      <c r="E12" s="11"/>
      <c r="F12" s="11"/>
      <c r="G12" s="11"/>
      <c r="H12" s="11"/>
      <c r="I12" s="11"/>
      <c r="J12" s="11"/>
      <c r="K12" s="11"/>
      <c r="L12" s="11"/>
      <c r="M12" s="11"/>
      <c r="N12" s="11"/>
      <c r="O12" s="11"/>
      <c r="P12" s="11"/>
    </row>
    <row r="13" spans="4:16" ht="12.75" customHeight="1">
      <c r="D13" s="11"/>
      <c r="E13" s="11"/>
      <c r="F13" s="11"/>
      <c r="G13" s="11"/>
      <c r="H13" s="11"/>
      <c r="I13" s="11"/>
      <c r="J13" s="11"/>
      <c r="K13" s="11"/>
      <c r="L13" s="11"/>
      <c r="M13" s="11"/>
      <c r="N13" s="11"/>
      <c r="O13" s="11"/>
      <c r="P13" s="11"/>
    </row>
    <row r="14" spans="5:16" ht="12.75" customHeight="1">
      <c r="E14" s="11"/>
      <c r="F14" s="11"/>
      <c r="J14" s="11"/>
      <c r="K14" s="11"/>
      <c r="L14" s="11"/>
      <c r="M14" s="11"/>
      <c r="N14" s="11"/>
      <c r="O14" s="11"/>
      <c r="P14" s="11"/>
    </row>
    <row r="15" spans="5:16" ht="12.75" customHeight="1">
      <c r="E15" s="11"/>
      <c r="F15" s="11"/>
      <c r="G15" s="11"/>
      <c r="K15" s="11"/>
      <c r="L15" s="11"/>
      <c r="M15" s="11"/>
      <c r="N15" s="11"/>
      <c r="O15" s="11"/>
      <c r="P15" s="11"/>
    </row>
    <row r="16" spans="5:16" ht="12.75" customHeight="1">
      <c r="E16" s="11"/>
      <c r="F16" s="11"/>
      <c r="G16" s="11"/>
      <c r="K16" s="11"/>
      <c r="L16" s="11"/>
      <c r="M16" s="11"/>
      <c r="N16" s="11"/>
      <c r="O16" s="11"/>
      <c r="P16" s="11"/>
    </row>
    <row r="17" spans="6:16" ht="12.75" customHeight="1">
      <c r="F17" s="11"/>
      <c r="G17" s="11"/>
      <c r="H17" s="11"/>
      <c r="K17" s="11"/>
      <c r="L17" s="11"/>
      <c r="M17" s="11"/>
      <c r="N17" s="11"/>
      <c r="O17" s="11"/>
      <c r="P17" s="11"/>
    </row>
    <row r="18" spans="7:16" ht="12.75" customHeight="1">
      <c r="G18" s="11"/>
      <c r="H18" s="11"/>
      <c r="K18" s="11"/>
      <c r="L18" s="11"/>
      <c r="M18" s="11"/>
      <c r="N18" s="11"/>
      <c r="O18" s="11"/>
      <c r="P18" s="11"/>
    </row>
    <row r="19" spans="7:16" ht="12.75" customHeight="1">
      <c r="G19" s="11"/>
      <c r="H19" s="11"/>
      <c r="K19" s="11"/>
      <c r="L19" s="11"/>
      <c r="M19" s="11"/>
      <c r="N19" s="11"/>
      <c r="O19" s="11"/>
      <c r="P19" s="11"/>
    </row>
    <row r="20" spans="8:16" ht="12.75" customHeight="1">
      <c r="H20" s="11"/>
      <c r="K20" s="11"/>
      <c r="L20" s="11"/>
      <c r="M20" s="11"/>
      <c r="N20" s="11"/>
      <c r="O20" s="11"/>
      <c r="P20" s="11"/>
    </row>
    <row r="21" spans="7:16" ht="12.75" customHeight="1">
      <c r="G21" s="11"/>
      <c r="K21" s="11"/>
      <c r="L21" s="11"/>
      <c r="M21" s="11"/>
      <c r="N21" s="11"/>
      <c r="O21" s="11"/>
      <c r="P21" s="11"/>
    </row>
    <row r="22" spans="12:16" ht="12.75" customHeight="1">
      <c r="L22" s="11"/>
      <c r="M22" s="11"/>
      <c r="N22" s="11"/>
      <c r="O22" s="11"/>
      <c r="P22" s="11"/>
    </row>
    <row r="23" spans="12:16" ht="12.75" customHeight="1">
      <c r="L23" s="11"/>
      <c r="M23" s="11"/>
      <c r="N23" s="11"/>
      <c r="O23" s="11"/>
      <c r="P23" s="11"/>
    </row>
    <row r="24" spans="12:15" ht="12.75" customHeight="1">
      <c r="L24" s="11"/>
      <c r="M24" s="11"/>
      <c r="N24" s="11"/>
      <c r="O24" s="11"/>
    </row>
    <row r="25" spans="12:15" ht="12.75" customHeight="1">
      <c r="L25" s="11"/>
      <c r="M25" s="11"/>
      <c r="N25" s="11"/>
      <c r="O25" s="11"/>
    </row>
    <row r="26" spans="11:15" ht="12.75" customHeight="1">
      <c r="K26" s="11"/>
      <c r="L26" s="11"/>
      <c r="M26" s="11"/>
      <c r="O26" s="11"/>
    </row>
  </sheetData>
  <sheetProtection/>
  <mergeCells count="13">
    <mergeCell ref="N5:N6"/>
    <mergeCell ref="O5:O6"/>
    <mergeCell ref="P5:P6"/>
    <mergeCell ref="A2:P3"/>
    <mergeCell ref="A5:C5"/>
    <mergeCell ref="J5:K5"/>
    <mergeCell ref="L5:M5"/>
    <mergeCell ref="D5:D6"/>
    <mergeCell ref="E5:E6"/>
    <mergeCell ref="F5:F6"/>
    <mergeCell ref="G5:G6"/>
    <mergeCell ref="H5:H6"/>
    <mergeCell ref="I5:I6"/>
  </mergeCells>
  <printOptions horizontalCentered="1"/>
  <pageMargins left="0.39" right="0.39" top="0.39" bottom="0.39" header="0.5" footer="0.5"/>
  <pageSetup orientation="landscape" paperSize="9" r:id="rId1"/>
</worksheet>
</file>

<file path=xl/worksheets/sheet14.xml><?xml version="1.0" encoding="utf-8"?>
<worksheet xmlns="http://schemas.openxmlformats.org/spreadsheetml/2006/main" xmlns:r="http://schemas.openxmlformats.org/officeDocument/2006/relationships">
  <dimension ref="A1:AD14"/>
  <sheetViews>
    <sheetView zoomScalePageLayoutView="0" workbookViewId="0" topLeftCell="A1">
      <selection activeCell="AE35" sqref="AE35"/>
    </sheetView>
  </sheetViews>
  <sheetFormatPr defaultColWidth="9.33203125" defaultRowHeight="11.25"/>
  <cols>
    <col min="3" max="3" width="7.5" style="0" customWidth="1"/>
    <col min="4" max="4" width="7" style="0" customWidth="1"/>
    <col min="5" max="5" width="6.83203125" style="0" customWidth="1"/>
    <col min="6" max="6" width="6.33203125" style="0" customWidth="1"/>
    <col min="7" max="7" width="6" style="0" customWidth="1"/>
    <col min="8" max="8" width="8.66015625" style="0" customWidth="1"/>
    <col min="9" max="9" width="14.83203125" style="0" customWidth="1"/>
    <col min="10" max="10" width="7.16015625" style="0" customWidth="1"/>
    <col min="11" max="11" width="6.33203125" style="0" customWidth="1"/>
    <col min="12" max="13" width="7.16015625" style="0" customWidth="1"/>
    <col min="19" max="19" width="7.16015625" style="0" customWidth="1"/>
    <col min="20" max="20" width="5.83203125" style="0" customWidth="1"/>
    <col min="21" max="21" width="6.5" style="0" customWidth="1"/>
    <col min="28" max="28" width="7.66015625" style="0" customWidth="1"/>
    <col min="29" max="29" width="7.5" style="0" customWidth="1"/>
  </cols>
  <sheetData>
    <row r="1" ht="14.25">
      <c r="A1" s="5" t="s">
        <v>21</v>
      </c>
    </row>
    <row r="2" spans="1:29" ht="20.25">
      <c r="A2" s="174" t="s">
        <v>396</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row>
    <row r="3" ht="11.25">
      <c r="AC3" s="15" t="s">
        <v>26</v>
      </c>
    </row>
    <row r="4" spans="1:29" ht="18.75" customHeight="1">
      <c r="A4" s="179" t="s">
        <v>126</v>
      </c>
      <c r="B4" s="179" t="s">
        <v>127</v>
      </c>
      <c r="C4" s="192" t="s">
        <v>405</v>
      </c>
      <c r="D4" s="192"/>
      <c r="E4" s="192"/>
      <c r="F4" s="192"/>
      <c r="G4" s="192"/>
      <c r="H4" s="192"/>
      <c r="I4" s="192"/>
      <c r="J4" s="192"/>
      <c r="K4" s="192"/>
      <c r="L4" s="192" t="s">
        <v>406</v>
      </c>
      <c r="M4" s="192"/>
      <c r="N4" s="192"/>
      <c r="O4" s="192"/>
      <c r="P4" s="192"/>
      <c r="Q4" s="192"/>
      <c r="R4" s="192"/>
      <c r="S4" s="192"/>
      <c r="T4" s="192"/>
      <c r="U4" s="192" t="s">
        <v>357</v>
      </c>
      <c r="V4" s="192"/>
      <c r="W4" s="192"/>
      <c r="X4" s="192"/>
      <c r="Y4" s="192"/>
      <c r="Z4" s="192"/>
      <c r="AA4" s="192"/>
      <c r="AB4" s="192"/>
      <c r="AC4" s="192"/>
    </row>
    <row r="5" spans="1:29" ht="18" customHeight="1">
      <c r="A5" s="179"/>
      <c r="B5" s="179"/>
      <c r="C5" s="192" t="s">
        <v>133</v>
      </c>
      <c r="D5" s="192" t="s">
        <v>358</v>
      </c>
      <c r="E5" s="192"/>
      <c r="F5" s="192"/>
      <c r="G5" s="192"/>
      <c r="H5" s="192"/>
      <c r="I5" s="192"/>
      <c r="J5" s="192" t="s">
        <v>241</v>
      </c>
      <c r="K5" s="192" t="s">
        <v>245</v>
      </c>
      <c r="L5" s="192" t="s">
        <v>133</v>
      </c>
      <c r="M5" s="192" t="s">
        <v>358</v>
      </c>
      <c r="N5" s="192"/>
      <c r="O5" s="192"/>
      <c r="P5" s="192"/>
      <c r="Q5" s="192"/>
      <c r="R5" s="192"/>
      <c r="S5" s="192" t="s">
        <v>241</v>
      </c>
      <c r="T5" s="192" t="s">
        <v>245</v>
      </c>
      <c r="U5" s="192" t="s">
        <v>133</v>
      </c>
      <c r="V5" s="192" t="s">
        <v>358</v>
      </c>
      <c r="W5" s="192"/>
      <c r="X5" s="192"/>
      <c r="Y5" s="192"/>
      <c r="Z5" s="192"/>
      <c r="AA5" s="192"/>
      <c r="AB5" s="192" t="s">
        <v>241</v>
      </c>
      <c r="AC5" s="192" t="s">
        <v>245</v>
      </c>
    </row>
    <row r="6" spans="1:29" ht="17.25" customHeight="1">
      <c r="A6" s="179"/>
      <c r="B6" s="179"/>
      <c r="C6" s="192"/>
      <c r="D6" s="192" t="s">
        <v>134</v>
      </c>
      <c r="E6" s="179" t="s">
        <v>359</v>
      </c>
      <c r="F6" s="192" t="s">
        <v>249</v>
      </c>
      <c r="G6" s="192" t="s">
        <v>360</v>
      </c>
      <c r="H6" s="192"/>
      <c r="I6" s="192"/>
      <c r="J6" s="192"/>
      <c r="K6" s="192"/>
      <c r="L6" s="192"/>
      <c r="M6" s="192" t="s">
        <v>134</v>
      </c>
      <c r="N6" s="179" t="s">
        <v>359</v>
      </c>
      <c r="O6" s="192" t="s">
        <v>249</v>
      </c>
      <c r="P6" s="192" t="s">
        <v>360</v>
      </c>
      <c r="Q6" s="192"/>
      <c r="R6" s="192"/>
      <c r="S6" s="192"/>
      <c r="T6" s="192"/>
      <c r="U6" s="192"/>
      <c r="V6" s="192" t="s">
        <v>134</v>
      </c>
      <c r="W6" s="179" t="s">
        <v>359</v>
      </c>
      <c r="X6" s="192" t="s">
        <v>249</v>
      </c>
      <c r="Y6" s="192" t="s">
        <v>360</v>
      </c>
      <c r="Z6" s="192"/>
      <c r="AA6" s="192"/>
      <c r="AB6" s="192"/>
      <c r="AC6" s="192"/>
    </row>
    <row r="7" spans="1:29" ht="36">
      <c r="A7" s="179"/>
      <c r="B7" s="179"/>
      <c r="C7" s="192"/>
      <c r="D7" s="192"/>
      <c r="E7" s="179"/>
      <c r="F7" s="192"/>
      <c r="G7" s="6" t="s">
        <v>134</v>
      </c>
      <c r="H7" s="6" t="s">
        <v>361</v>
      </c>
      <c r="I7" s="6" t="s">
        <v>255</v>
      </c>
      <c r="J7" s="192"/>
      <c r="K7" s="192"/>
      <c r="L7" s="192"/>
      <c r="M7" s="192"/>
      <c r="N7" s="179"/>
      <c r="O7" s="192"/>
      <c r="P7" s="6" t="s">
        <v>134</v>
      </c>
      <c r="Q7" s="6" t="s">
        <v>361</v>
      </c>
      <c r="R7" s="6" t="s">
        <v>255</v>
      </c>
      <c r="S7" s="192"/>
      <c r="T7" s="192"/>
      <c r="U7" s="192"/>
      <c r="V7" s="192"/>
      <c r="W7" s="179"/>
      <c r="X7" s="192"/>
      <c r="Y7" s="6" t="s">
        <v>134</v>
      </c>
      <c r="Z7" s="6" t="s">
        <v>361</v>
      </c>
      <c r="AA7" s="6" t="s">
        <v>255</v>
      </c>
      <c r="AB7" s="192"/>
      <c r="AC7" s="192"/>
    </row>
    <row r="8" spans="1:29" ht="24" customHeight="1">
      <c r="A8" s="4" t="s">
        <v>135</v>
      </c>
      <c r="B8" s="4" t="s">
        <v>135</v>
      </c>
      <c r="C8" s="7">
        <v>1</v>
      </c>
      <c r="D8" s="7">
        <v>2</v>
      </c>
      <c r="E8" s="7">
        <v>3</v>
      </c>
      <c r="F8" s="7">
        <v>3</v>
      </c>
      <c r="G8" s="7">
        <v>4</v>
      </c>
      <c r="H8" s="7">
        <v>5</v>
      </c>
      <c r="I8" s="7">
        <v>6</v>
      </c>
      <c r="J8" s="7">
        <v>7</v>
      </c>
      <c r="K8" s="7">
        <v>8</v>
      </c>
      <c r="L8" s="7">
        <v>9</v>
      </c>
      <c r="M8" s="7">
        <v>10</v>
      </c>
      <c r="N8" s="7">
        <v>11</v>
      </c>
      <c r="O8" s="7">
        <v>12</v>
      </c>
      <c r="P8" s="7">
        <v>13</v>
      </c>
      <c r="Q8" s="7">
        <v>14</v>
      </c>
      <c r="R8" s="7">
        <v>15</v>
      </c>
      <c r="S8" s="12">
        <v>16</v>
      </c>
      <c r="T8" s="12">
        <v>17</v>
      </c>
      <c r="U8" s="7">
        <v>18</v>
      </c>
      <c r="V8" s="7">
        <v>19</v>
      </c>
      <c r="W8" s="7">
        <v>20</v>
      </c>
      <c r="X8" s="7">
        <v>21</v>
      </c>
      <c r="Y8" s="7">
        <v>22</v>
      </c>
      <c r="Z8" s="7">
        <v>23</v>
      </c>
      <c r="AA8" s="7">
        <v>24</v>
      </c>
      <c r="AB8" s="7">
        <v>25</v>
      </c>
      <c r="AC8" s="7">
        <v>26</v>
      </c>
    </row>
    <row r="9" spans="1:30" ht="24" customHeight="1">
      <c r="A9" s="8"/>
      <c r="B9" s="8" t="s">
        <v>133</v>
      </c>
      <c r="C9" s="9">
        <v>21.18</v>
      </c>
      <c r="D9" s="9">
        <v>13</v>
      </c>
      <c r="E9" s="9">
        <v>0</v>
      </c>
      <c r="F9" s="9">
        <v>5</v>
      </c>
      <c r="G9" s="9">
        <v>8</v>
      </c>
      <c r="H9" s="9">
        <v>0</v>
      </c>
      <c r="I9" s="9">
        <v>8</v>
      </c>
      <c r="J9" s="9">
        <v>4.53</v>
      </c>
      <c r="K9" s="9">
        <v>3.65</v>
      </c>
      <c r="L9" s="9">
        <v>14.7</v>
      </c>
      <c r="M9" s="9">
        <v>11</v>
      </c>
      <c r="N9" s="9">
        <v>0</v>
      </c>
      <c r="O9" s="9">
        <v>3</v>
      </c>
      <c r="P9" s="9">
        <v>8</v>
      </c>
      <c r="Q9" s="9">
        <v>0</v>
      </c>
      <c r="R9" s="9">
        <v>8</v>
      </c>
      <c r="S9" s="13">
        <v>2</v>
      </c>
      <c r="T9" s="9">
        <v>1.7</v>
      </c>
      <c r="U9" s="14">
        <v>-6.48</v>
      </c>
      <c r="V9" s="14">
        <v>-2</v>
      </c>
      <c r="W9" s="9">
        <v>0</v>
      </c>
      <c r="X9" s="9">
        <v>-2</v>
      </c>
      <c r="Y9" s="9">
        <v>0</v>
      </c>
      <c r="Z9" s="9">
        <v>0</v>
      </c>
      <c r="AA9" s="9">
        <v>0</v>
      </c>
      <c r="AB9" s="13">
        <v>-2.53</v>
      </c>
      <c r="AC9" s="9">
        <v>-1.95</v>
      </c>
      <c r="AD9" s="16"/>
    </row>
    <row r="10" spans="1:30" ht="45" customHeight="1">
      <c r="A10" s="10" t="s">
        <v>136</v>
      </c>
      <c r="B10" s="10" t="s">
        <v>137</v>
      </c>
      <c r="C10" s="9">
        <v>21.18</v>
      </c>
      <c r="D10" s="9">
        <v>13</v>
      </c>
      <c r="E10" s="9">
        <v>0</v>
      </c>
      <c r="F10" s="9">
        <v>5</v>
      </c>
      <c r="G10" s="9">
        <v>8</v>
      </c>
      <c r="H10" s="9">
        <v>0</v>
      </c>
      <c r="I10" s="9">
        <v>8</v>
      </c>
      <c r="J10" s="9">
        <v>4.53</v>
      </c>
      <c r="K10" s="9">
        <v>3.65</v>
      </c>
      <c r="L10" s="9">
        <v>14.7</v>
      </c>
      <c r="M10" s="9">
        <v>11</v>
      </c>
      <c r="N10" s="9">
        <v>0</v>
      </c>
      <c r="O10" s="9">
        <v>3</v>
      </c>
      <c r="P10" s="9">
        <v>8</v>
      </c>
      <c r="Q10" s="9">
        <v>0</v>
      </c>
      <c r="R10" s="9">
        <v>8</v>
      </c>
      <c r="S10" s="13">
        <v>2</v>
      </c>
      <c r="T10" s="9">
        <v>1.7</v>
      </c>
      <c r="U10" s="14">
        <v>-6.48</v>
      </c>
      <c r="V10" s="14">
        <v>-2</v>
      </c>
      <c r="W10" s="9">
        <v>0</v>
      </c>
      <c r="X10" s="9">
        <v>-2</v>
      </c>
      <c r="Y10" s="9">
        <v>0</v>
      </c>
      <c r="Z10" s="9">
        <v>0</v>
      </c>
      <c r="AA10" s="9">
        <v>0</v>
      </c>
      <c r="AB10" s="13">
        <v>-2.53</v>
      </c>
      <c r="AC10" s="9">
        <v>-1.95</v>
      </c>
      <c r="AD10" s="11"/>
    </row>
    <row r="11" spans="2:29" ht="11.25">
      <c r="B11" s="11"/>
      <c r="C11" s="11"/>
      <c r="D11" s="11"/>
      <c r="E11" s="11"/>
      <c r="F11" s="11"/>
      <c r="G11" s="11"/>
      <c r="H11" s="11"/>
      <c r="I11" s="11"/>
      <c r="J11" s="11"/>
      <c r="K11" s="11"/>
      <c r="L11" s="11"/>
      <c r="M11" s="11"/>
      <c r="N11" s="11"/>
      <c r="P11" s="11"/>
      <c r="Q11" s="11"/>
      <c r="R11" s="11"/>
      <c r="S11" s="11"/>
      <c r="T11" s="11"/>
      <c r="U11" s="11"/>
      <c r="V11" s="11"/>
      <c r="W11" s="11"/>
      <c r="X11" s="11"/>
      <c r="AC11" s="11"/>
    </row>
    <row r="12" spans="2:29" ht="11.25">
      <c r="B12" s="11"/>
      <c r="C12" s="11"/>
      <c r="D12" s="11"/>
      <c r="E12" s="11"/>
      <c r="F12" s="11"/>
      <c r="G12" s="11"/>
      <c r="H12" s="11"/>
      <c r="I12" s="11"/>
      <c r="J12" s="11"/>
      <c r="K12" s="11"/>
      <c r="L12" s="11"/>
      <c r="M12" s="11"/>
      <c r="N12" s="11"/>
      <c r="P12" s="11"/>
      <c r="Q12" s="11"/>
      <c r="R12" s="11"/>
      <c r="S12" s="11"/>
      <c r="T12" s="11"/>
      <c r="U12" s="11"/>
      <c r="V12" s="11"/>
      <c r="W12" s="11"/>
      <c r="X12" s="11"/>
      <c r="AC12" s="11"/>
    </row>
    <row r="13" spans="5:25" ht="11.25">
      <c r="E13" s="11"/>
      <c r="F13" s="11"/>
      <c r="G13" s="11"/>
      <c r="H13" s="11"/>
      <c r="I13" s="11"/>
      <c r="J13" s="11"/>
      <c r="K13" s="11"/>
      <c r="M13" s="11"/>
      <c r="P13" s="11"/>
      <c r="Q13" s="11"/>
      <c r="R13" s="11"/>
      <c r="T13" s="11"/>
      <c r="U13" s="11"/>
      <c r="V13" s="11"/>
      <c r="W13" s="11"/>
      <c r="X13" s="11"/>
      <c r="Y13" s="11"/>
    </row>
    <row r="14" spans="4:29" ht="11.25">
      <c r="D14" s="11"/>
      <c r="E14" s="11"/>
      <c r="F14" s="11"/>
      <c r="G14" s="11"/>
      <c r="H14" s="11"/>
      <c r="I14" s="11"/>
      <c r="J14" s="11"/>
      <c r="K14" s="11"/>
      <c r="M14" s="11"/>
      <c r="O14" s="11"/>
      <c r="P14" s="11"/>
      <c r="Q14" s="11"/>
      <c r="R14" s="11"/>
      <c r="T14" s="11"/>
      <c r="V14" s="11"/>
      <c r="W14" s="11"/>
      <c r="X14" s="11"/>
      <c r="Y14" s="11"/>
      <c r="Z14" s="11"/>
      <c r="AA14" s="11"/>
      <c r="AC14" s="11"/>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pageMargins left="0.7" right="0.7" top="0.75" bottom="0.75" header="0.3" footer="0.3"/>
  <pageSetup orientation="landscape" paperSize="9" scale="65" r:id="rId1"/>
</worksheet>
</file>

<file path=xl/worksheets/sheet15.xml><?xml version="1.0" encoding="utf-8"?>
<worksheet xmlns="http://schemas.openxmlformats.org/spreadsheetml/2006/main" xmlns:r="http://schemas.openxmlformats.org/officeDocument/2006/relationships">
  <dimension ref="A1:AA42"/>
  <sheetViews>
    <sheetView zoomScalePageLayoutView="0" workbookViewId="0" topLeftCell="A1">
      <selection activeCell="Z15" sqref="Z15"/>
    </sheetView>
  </sheetViews>
  <sheetFormatPr defaultColWidth="9.33203125" defaultRowHeight="11.25"/>
  <sheetData>
    <row r="1" spans="1:9" ht="20.25">
      <c r="A1" s="193" t="s">
        <v>477</v>
      </c>
      <c r="B1" s="193"/>
      <c r="C1" s="193"/>
      <c r="D1" s="193"/>
      <c r="E1" s="193"/>
      <c r="F1" s="193"/>
      <c r="G1" s="193"/>
      <c r="H1" s="193"/>
      <c r="I1" s="193"/>
    </row>
    <row r="2" spans="1:9" ht="14.25">
      <c r="A2" s="194"/>
      <c r="B2" s="194"/>
      <c r="C2" s="194"/>
      <c r="D2" s="194"/>
      <c r="E2" s="194"/>
      <c r="F2" s="194"/>
      <c r="G2" s="194"/>
      <c r="H2" s="194"/>
      <c r="I2" s="194"/>
    </row>
    <row r="3" spans="1:4" ht="14.25">
      <c r="A3" s="152"/>
      <c r="B3" s="153"/>
      <c r="C3" s="154"/>
      <c r="D3" s="154"/>
    </row>
    <row r="4" spans="1:9" ht="14.25">
      <c r="A4" s="195" t="s">
        <v>373</v>
      </c>
      <c r="B4" s="196"/>
      <c r="C4" s="196"/>
      <c r="D4" s="197"/>
      <c r="E4" s="197"/>
      <c r="F4" s="197"/>
      <c r="G4" s="197"/>
      <c r="H4" s="197"/>
      <c r="I4" s="197"/>
    </row>
    <row r="5" spans="1:9" ht="14.25">
      <c r="A5" s="198" t="s">
        <v>466</v>
      </c>
      <c r="B5" s="199"/>
      <c r="C5" s="199"/>
      <c r="D5" s="200"/>
      <c r="E5" s="200"/>
      <c r="F5" s="198" t="s">
        <v>374</v>
      </c>
      <c r="G5" s="201"/>
      <c r="H5" s="197"/>
      <c r="I5" s="197"/>
    </row>
    <row r="6" spans="1:9" ht="42.75">
      <c r="A6" s="214" t="s">
        <v>375</v>
      </c>
      <c r="B6" s="215"/>
      <c r="C6" s="216"/>
      <c r="D6" s="155" t="s">
        <v>467</v>
      </c>
      <c r="E6" s="155"/>
      <c r="F6" s="202" t="s">
        <v>468</v>
      </c>
      <c r="G6" s="203"/>
      <c r="H6" s="204"/>
      <c r="I6" s="205"/>
    </row>
    <row r="7" spans="1:9" ht="57">
      <c r="A7" s="217"/>
      <c r="B7" s="218"/>
      <c r="C7" s="219"/>
      <c r="D7" s="155" t="s">
        <v>469</v>
      </c>
      <c r="E7" s="155"/>
      <c r="F7" s="202" t="s">
        <v>469</v>
      </c>
      <c r="G7" s="203"/>
      <c r="H7" s="204"/>
      <c r="I7" s="205"/>
    </row>
    <row r="8" spans="1:9" ht="42.75">
      <c r="A8" s="220"/>
      <c r="B8" s="221"/>
      <c r="C8" s="222"/>
      <c r="D8" s="155" t="s">
        <v>470</v>
      </c>
      <c r="E8" s="155"/>
      <c r="F8" s="202" t="s">
        <v>471</v>
      </c>
      <c r="G8" s="203"/>
      <c r="H8" s="204"/>
      <c r="I8" s="205"/>
    </row>
    <row r="9" spans="1:9" ht="14.25">
      <c r="A9" s="197" t="s">
        <v>472</v>
      </c>
      <c r="B9" s="200" t="s">
        <v>473</v>
      </c>
      <c r="C9" s="200"/>
      <c r="D9" s="200"/>
      <c r="E9" s="200"/>
      <c r="F9" s="198" t="s">
        <v>364</v>
      </c>
      <c r="G9" s="199"/>
      <c r="H9" s="199"/>
      <c r="I9" s="201"/>
    </row>
    <row r="10" spans="1:9" ht="14.25">
      <c r="A10" s="213"/>
      <c r="B10" s="207" t="s">
        <v>456</v>
      </c>
      <c r="C10" s="207"/>
      <c r="D10" s="207"/>
      <c r="E10" s="207"/>
      <c r="F10" s="208" t="s">
        <v>456</v>
      </c>
      <c r="G10" s="209"/>
      <c r="H10" s="210"/>
      <c r="I10" s="211"/>
    </row>
    <row r="11" spans="1:9" ht="28.5">
      <c r="A11" s="200" t="s">
        <v>376</v>
      </c>
      <c r="B11" s="156" t="s">
        <v>474</v>
      </c>
      <c r="C11" s="147" t="s">
        <v>366</v>
      </c>
      <c r="D11" s="147" t="s">
        <v>458</v>
      </c>
      <c r="E11" s="147" t="s">
        <v>367</v>
      </c>
      <c r="F11" s="147" t="s">
        <v>366</v>
      </c>
      <c r="G11" s="200" t="s">
        <v>458</v>
      </c>
      <c r="H11" s="200"/>
      <c r="I11" s="147" t="s">
        <v>367</v>
      </c>
    </row>
    <row r="12" spans="1:9" ht="28.5">
      <c r="A12" s="200"/>
      <c r="B12" s="200" t="s">
        <v>377</v>
      </c>
      <c r="C12" s="200" t="s">
        <v>368</v>
      </c>
      <c r="D12" s="155" t="s">
        <v>459</v>
      </c>
      <c r="E12" s="157"/>
      <c r="F12" s="200" t="s">
        <v>368</v>
      </c>
      <c r="G12" s="206" t="s">
        <v>459</v>
      </c>
      <c r="H12" s="206"/>
      <c r="I12" s="157"/>
    </row>
    <row r="13" spans="1:9" ht="28.5">
      <c r="A13" s="200"/>
      <c r="B13" s="197"/>
      <c r="C13" s="200"/>
      <c r="D13" s="155" t="s">
        <v>460</v>
      </c>
      <c r="E13" s="157"/>
      <c r="F13" s="200"/>
      <c r="G13" s="206" t="s">
        <v>460</v>
      </c>
      <c r="H13" s="206"/>
      <c r="I13" s="157"/>
    </row>
    <row r="14" spans="1:9" ht="14.25">
      <c r="A14" s="200"/>
      <c r="B14" s="197"/>
      <c r="C14" s="200"/>
      <c r="D14" s="155" t="s">
        <v>378</v>
      </c>
      <c r="E14" s="157"/>
      <c r="F14" s="200"/>
      <c r="G14" s="206" t="s">
        <v>378</v>
      </c>
      <c r="H14" s="206"/>
      <c r="I14" s="157"/>
    </row>
    <row r="15" spans="1:9" ht="28.5">
      <c r="A15" s="200"/>
      <c r="B15" s="197"/>
      <c r="C15" s="200" t="s">
        <v>369</v>
      </c>
      <c r="D15" s="155" t="s">
        <v>459</v>
      </c>
      <c r="E15" s="157"/>
      <c r="F15" s="200" t="s">
        <v>369</v>
      </c>
      <c r="G15" s="206" t="s">
        <v>459</v>
      </c>
      <c r="H15" s="206"/>
      <c r="I15" s="157"/>
    </row>
    <row r="16" spans="1:9" ht="28.5">
      <c r="A16" s="200"/>
      <c r="B16" s="197"/>
      <c r="C16" s="200"/>
      <c r="D16" s="155" t="s">
        <v>460</v>
      </c>
      <c r="E16" s="157"/>
      <c r="F16" s="200"/>
      <c r="G16" s="206" t="s">
        <v>460</v>
      </c>
      <c r="H16" s="206"/>
      <c r="I16" s="157"/>
    </row>
    <row r="17" spans="1:9" ht="14.25">
      <c r="A17" s="200"/>
      <c r="B17" s="197"/>
      <c r="C17" s="200"/>
      <c r="D17" s="155" t="s">
        <v>378</v>
      </c>
      <c r="E17" s="157"/>
      <c r="F17" s="200"/>
      <c r="G17" s="206" t="s">
        <v>378</v>
      </c>
      <c r="H17" s="206"/>
      <c r="I17" s="157"/>
    </row>
    <row r="18" spans="1:9" ht="28.5">
      <c r="A18" s="200"/>
      <c r="B18" s="197"/>
      <c r="C18" s="200" t="s">
        <v>372</v>
      </c>
      <c r="D18" s="155" t="s">
        <v>459</v>
      </c>
      <c r="E18" s="157"/>
      <c r="F18" s="200" t="s">
        <v>372</v>
      </c>
      <c r="G18" s="206" t="s">
        <v>459</v>
      </c>
      <c r="H18" s="206"/>
      <c r="I18" s="157"/>
    </row>
    <row r="19" spans="1:9" ht="28.5">
      <c r="A19" s="200"/>
      <c r="B19" s="197"/>
      <c r="C19" s="200"/>
      <c r="D19" s="155" t="s">
        <v>460</v>
      </c>
      <c r="E19" s="157"/>
      <c r="F19" s="200"/>
      <c r="G19" s="206" t="s">
        <v>460</v>
      </c>
      <c r="H19" s="206"/>
      <c r="I19" s="157"/>
    </row>
    <row r="20" spans="1:9" ht="14.25">
      <c r="A20" s="200"/>
      <c r="B20" s="197"/>
      <c r="C20" s="200"/>
      <c r="D20" s="155" t="s">
        <v>378</v>
      </c>
      <c r="E20" s="157"/>
      <c r="F20" s="200"/>
      <c r="G20" s="206" t="s">
        <v>378</v>
      </c>
      <c r="H20" s="206"/>
      <c r="I20" s="157"/>
    </row>
    <row r="21" spans="1:9" ht="28.5">
      <c r="A21" s="200"/>
      <c r="B21" s="197"/>
      <c r="C21" s="200" t="s">
        <v>370</v>
      </c>
      <c r="D21" s="155" t="s">
        <v>459</v>
      </c>
      <c r="E21" s="157"/>
      <c r="F21" s="200" t="s">
        <v>370</v>
      </c>
      <c r="G21" s="206" t="s">
        <v>459</v>
      </c>
      <c r="H21" s="206"/>
      <c r="I21" s="157"/>
    </row>
    <row r="22" spans="1:27" ht="28.5">
      <c r="A22" s="200"/>
      <c r="B22" s="197"/>
      <c r="C22" s="200"/>
      <c r="D22" s="155" t="s">
        <v>460</v>
      </c>
      <c r="E22" s="157"/>
      <c r="F22" s="200"/>
      <c r="G22" s="206" t="s">
        <v>460</v>
      </c>
      <c r="H22" s="206"/>
      <c r="I22" s="157"/>
      <c r="AA22" t="s">
        <v>479</v>
      </c>
    </row>
    <row r="23" spans="1:9" ht="14.25">
      <c r="A23" s="200"/>
      <c r="B23" s="197"/>
      <c r="C23" s="200"/>
      <c r="D23" s="155" t="s">
        <v>378</v>
      </c>
      <c r="E23" s="157"/>
      <c r="F23" s="200"/>
      <c r="G23" s="206" t="s">
        <v>378</v>
      </c>
      <c r="H23" s="206"/>
      <c r="I23" s="157"/>
    </row>
    <row r="24" spans="1:9" ht="14.25">
      <c r="A24" s="200"/>
      <c r="B24" s="197"/>
      <c r="C24" s="147" t="s">
        <v>453</v>
      </c>
      <c r="D24" s="157"/>
      <c r="E24" s="147"/>
      <c r="F24" s="147" t="s">
        <v>453</v>
      </c>
      <c r="G24" s="206"/>
      <c r="H24" s="206"/>
      <c r="I24" s="157"/>
    </row>
    <row r="25" spans="1:9" ht="28.5">
      <c r="A25" s="200"/>
      <c r="B25" s="200" t="s">
        <v>379</v>
      </c>
      <c r="C25" s="200" t="s">
        <v>380</v>
      </c>
      <c r="D25" s="155" t="s">
        <v>459</v>
      </c>
      <c r="E25" s="157"/>
      <c r="F25" s="200" t="s">
        <v>380</v>
      </c>
      <c r="G25" s="206" t="s">
        <v>459</v>
      </c>
      <c r="H25" s="206"/>
      <c r="I25" s="157"/>
    </row>
    <row r="26" spans="1:9" ht="28.5">
      <c r="A26" s="200"/>
      <c r="B26" s="197"/>
      <c r="C26" s="200"/>
      <c r="D26" s="155" t="s">
        <v>460</v>
      </c>
      <c r="E26" s="157"/>
      <c r="F26" s="200"/>
      <c r="G26" s="206" t="s">
        <v>460</v>
      </c>
      <c r="H26" s="206"/>
      <c r="I26" s="157"/>
    </row>
    <row r="27" spans="1:9" ht="14.25">
      <c r="A27" s="200"/>
      <c r="B27" s="197"/>
      <c r="C27" s="200"/>
      <c r="D27" s="155" t="s">
        <v>378</v>
      </c>
      <c r="E27" s="157"/>
      <c r="F27" s="200"/>
      <c r="G27" s="206" t="s">
        <v>378</v>
      </c>
      <c r="H27" s="206"/>
      <c r="I27" s="157"/>
    </row>
    <row r="28" spans="1:9" ht="28.5">
      <c r="A28" s="200"/>
      <c r="B28" s="197"/>
      <c r="C28" s="200" t="s">
        <v>381</v>
      </c>
      <c r="D28" s="155" t="s">
        <v>459</v>
      </c>
      <c r="E28" s="157"/>
      <c r="F28" s="200" t="s">
        <v>381</v>
      </c>
      <c r="G28" s="206" t="s">
        <v>459</v>
      </c>
      <c r="H28" s="206"/>
      <c r="I28" s="157"/>
    </row>
    <row r="29" spans="1:9" ht="28.5">
      <c r="A29" s="200"/>
      <c r="B29" s="197"/>
      <c r="C29" s="200"/>
      <c r="D29" s="155" t="s">
        <v>460</v>
      </c>
      <c r="E29" s="157"/>
      <c r="F29" s="200"/>
      <c r="G29" s="206" t="s">
        <v>460</v>
      </c>
      <c r="H29" s="206"/>
      <c r="I29" s="157"/>
    </row>
    <row r="30" spans="1:9" ht="14.25">
      <c r="A30" s="200"/>
      <c r="B30" s="197"/>
      <c r="C30" s="200"/>
      <c r="D30" s="155" t="s">
        <v>378</v>
      </c>
      <c r="E30" s="157"/>
      <c r="F30" s="200"/>
      <c r="G30" s="206" t="s">
        <v>378</v>
      </c>
      <c r="H30" s="206"/>
      <c r="I30" s="157"/>
    </row>
    <row r="31" spans="1:9" ht="28.5">
      <c r="A31" s="200"/>
      <c r="B31" s="197"/>
      <c r="C31" s="200" t="s">
        <v>382</v>
      </c>
      <c r="D31" s="155" t="s">
        <v>459</v>
      </c>
      <c r="E31" s="157"/>
      <c r="F31" s="200" t="s">
        <v>382</v>
      </c>
      <c r="G31" s="206" t="s">
        <v>459</v>
      </c>
      <c r="H31" s="206"/>
      <c r="I31" s="157"/>
    </row>
    <row r="32" spans="1:9" ht="28.5">
      <c r="A32" s="200"/>
      <c r="B32" s="197"/>
      <c r="C32" s="200"/>
      <c r="D32" s="155" t="s">
        <v>460</v>
      </c>
      <c r="E32" s="157"/>
      <c r="F32" s="200"/>
      <c r="G32" s="206" t="s">
        <v>460</v>
      </c>
      <c r="H32" s="206"/>
      <c r="I32" s="157"/>
    </row>
    <row r="33" spans="1:9" ht="14.25">
      <c r="A33" s="200"/>
      <c r="B33" s="197"/>
      <c r="C33" s="200"/>
      <c r="D33" s="155" t="s">
        <v>378</v>
      </c>
      <c r="E33" s="157"/>
      <c r="F33" s="200"/>
      <c r="G33" s="206" t="s">
        <v>378</v>
      </c>
      <c r="H33" s="206"/>
      <c r="I33" s="157"/>
    </row>
    <row r="34" spans="1:9" ht="28.5">
      <c r="A34" s="200"/>
      <c r="B34" s="197"/>
      <c r="C34" s="200" t="s">
        <v>462</v>
      </c>
      <c r="D34" s="155" t="s">
        <v>459</v>
      </c>
      <c r="E34" s="157"/>
      <c r="F34" s="200" t="s">
        <v>462</v>
      </c>
      <c r="G34" s="206" t="s">
        <v>459</v>
      </c>
      <c r="H34" s="206"/>
      <c r="I34" s="157"/>
    </row>
    <row r="35" spans="1:9" ht="28.5">
      <c r="A35" s="200"/>
      <c r="B35" s="197"/>
      <c r="C35" s="200"/>
      <c r="D35" s="155" t="s">
        <v>460</v>
      </c>
      <c r="E35" s="157"/>
      <c r="F35" s="200"/>
      <c r="G35" s="206" t="s">
        <v>460</v>
      </c>
      <c r="H35" s="206"/>
      <c r="I35" s="157"/>
    </row>
    <row r="36" spans="1:9" ht="14.25">
      <c r="A36" s="200"/>
      <c r="B36" s="197"/>
      <c r="C36" s="200"/>
      <c r="D36" s="155" t="s">
        <v>378</v>
      </c>
      <c r="E36" s="157"/>
      <c r="F36" s="200"/>
      <c r="G36" s="206" t="s">
        <v>378</v>
      </c>
      <c r="H36" s="206"/>
      <c r="I36" s="157"/>
    </row>
    <row r="37" spans="1:9" ht="14.25">
      <c r="A37" s="200"/>
      <c r="B37" s="197"/>
      <c r="C37" s="147" t="s">
        <v>453</v>
      </c>
      <c r="D37" s="157"/>
      <c r="E37" s="157"/>
      <c r="F37" s="147" t="s">
        <v>453</v>
      </c>
      <c r="G37" s="206"/>
      <c r="H37" s="206"/>
      <c r="I37" s="157"/>
    </row>
    <row r="38" spans="1:9" ht="28.5">
      <c r="A38" s="200"/>
      <c r="B38" s="200" t="s">
        <v>475</v>
      </c>
      <c r="C38" s="200" t="s">
        <v>463</v>
      </c>
      <c r="D38" s="155" t="s">
        <v>459</v>
      </c>
      <c r="E38" s="148"/>
      <c r="F38" s="200" t="s">
        <v>463</v>
      </c>
      <c r="G38" s="206" t="s">
        <v>459</v>
      </c>
      <c r="H38" s="206"/>
      <c r="I38" s="157"/>
    </row>
    <row r="39" spans="1:9" ht="28.5">
      <c r="A39" s="200"/>
      <c r="B39" s="200"/>
      <c r="C39" s="200"/>
      <c r="D39" s="155" t="s">
        <v>460</v>
      </c>
      <c r="E39" s="147"/>
      <c r="F39" s="200"/>
      <c r="G39" s="206" t="s">
        <v>460</v>
      </c>
      <c r="H39" s="206"/>
      <c r="I39" s="157"/>
    </row>
    <row r="40" spans="1:9" ht="14.25">
      <c r="A40" s="200"/>
      <c r="B40" s="200"/>
      <c r="C40" s="200"/>
      <c r="D40" s="155" t="s">
        <v>378</v>
      </c>
      <c r="E40" s="147"/>
      <c r="F40" s="200"/>
      <c r="G40" s="206" t="s">
        <v>378</v>
      </c>
      <c r="H40" s="206"/>
      <c r="I40" s="157"/>
    </row>
    <row r="41" spans="1:9" ht="14.25">
      <c r="A41" s="200"/>
      <c r="B41" s="200"/>
      <c r="C41" s="147" t="s">
        <v>453</v>
      </c>
      <c r="D41" s="157"/>
      <c r="E41" s="147"/>
      <c r="F41" s="147" t="s">
        <v>453</v>
      </c>
      <c r="G41" s="206"/>
      <c r="H41" s="206"/>
      <c r="I41" s="157"/>
    </row>
    <row r="42" spans="1:9" ht="12">
      <c r="A42" s="212" t="s">
        <v>478</v>
      </c>
      <c r="B42" s="212"/>
      <c r="C42" s="212"/>
      <c r="D42" s="212"/>
      <c r="E42" s="212"/>
      <c r="F42" s="212"/>
      <c r="G42" s="212"/>
      <c r="H42" s="212"/>
      <c r="I42" s="212"/>
    </row>
  </sheetData>
  <sheetProtection/>
  <mergeCells count="74">
    <mergeCell ref="C12:C14"/>
    <mergeCell ref="F31:F33"/>
    <mergeCell ref="F34:F36"/>
    <mergeCell ref="F38:F40"/>
    <mergeCell ref="A6:C8"/>
    <mergeCell ref="C28:C30"/>
    <mergeCell ref="C31:C33"/>
    <mergeCell ref="C34:C36"/>
    <mergeCell ref="C38:C40"/>
    <mergeCell ref="F12:F14"/>
    <mergeCell ref="F15:F17"/>
    <mergeCell ref="A9:A10"/>
    <mergeCell ref="A11:A41"/>
    <mergeCell ref="B12:B24"/>
    <mergeCell ref="B25:B37"/>
    <mergeCell ref="B38:B41"/>
    <mergeCell ref="C15:C17"/>
    <mergeCell ref="C18:C20"/>
    <mergeCell ref="C21:C23"/>
    <mergeCell ref="C25:C27"/>
    <mergeCell ref="G37:H37"/>
    <mergeCell ref="G25:H25"/>
    <mergeCell ref="G26:H26"/>
    <mergeCell ref="G27:H27"/>
    <mergeCell ref="G28:H28"/>
    <mergeCell ref="F18:F20"/>
    <mergeCell ref="F21:F23"/>
    <mergeCell ref="F25:F27"/>
    <mergeCell ref="F28:F30"/>
    <mergeCell ref="G24:H24"/>
    <mergeCell ref="G39:H39"/>
    <mergeCell ref="G40:H40"/>
    <mergeCell ref="G41:H41"/>
    <mergeCell ref="A42:I42"/>
    <mergeCell ref="G31:H31"/>
    <mergeCell ref="G32:H32"/>
    <mergeCell ref="G33:H33"/>
    <mergeCell ref="G34:H34"/>
    <mergeCell ref="G35:H35"/>
    <mergeCell ref="G36:H36"/>
    <mergeCell ref="G38:H38"/>
    <mergeCell ref="G17:H17"/>
    <mergeCell ref="G18:H18"/>
    <mergeCell ref="G29:H29"/>
    <mergeCell ref="G30:H30"/>
    <mergeCell ref="G19:H19"/>
    <mergeCell ref="G20:H20"/>
    <mergeCell ref="G21:H21"/>
    <mergeCell ref="G22:H22"/>
    <mergeCell ref="G23:H23"/>
    <mergeCell ref="G12:H12"/>
    <mergeCell ref="G13:H13"/>
    <mergeCell ref="G14:H14"/>
    <mergeCell ref="G15:H15"/>
    <mergeCell ref="G16:H16"/>
    <mergeCell ref="B9:E9"/>
    <mergeCell ref="F9:I9"/>
    <mergeCell ref="B10:E10"/>
    <mergeCell ref="F10:I10"/>
    <mergeCell ref="G11:H11"/>
    <mergeCell ref="F6:G6"/>
    <mergeCell ref="H6:I6"/>
    <mergeCell ref="F7:G7"/>
    <mergeCell ref="H7:I7"/>
    <mergeCell ref="F8:G8"/>
    <mergeCell ref="H8:I8"/>
    <mergeCell ref="A1:I1"/>
    <mergeCell ref="A2:I2"/>
    <mergeCell ref="A4:C4"/>
    <mergeCell ref="D4:I4"/>
    <mergeCell ref="A5:C5"/>
    <mergeCell ref="D5:E5"/>
    <mergeCell ref="F5:G5"/>
    <mergeCell ref="H5:I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45"/>
  <sheetViews>
    <sheetView zoomScalePageLayoutView="0" workbookViewId="0" topLeftCell="A1">
      <selection activeCell="X30" sqref="X30"/>
    </sheetView>
  </sheetViews>
  <sheetFormatPr defaultColWidth="9.33203125" defaultRowHeight="11.25"/>
  <sheetData>
    <row r="1" spans="1:8" ht="14.25">
      <c r="A1" s="158" t="s">
        <v>24</v>
      </c>
      <c r="B1" s="160"/>
      <c r="C1" s="160"/>
      <c r="D1" s="160"/>
      <c r="E1" s="159"/>
      <c r="F1" s="159"/>
      <c r="G1" s="159"/>
      <c r="H1" s="159"/>
    </row>
    <row r="2" spans="1:8" ht="20.25">
      <c r="A2" s="193" t="s">
        <v>443</v>
      </c>
      <c r="B2" s="193"/>
      <c r="C2" s="193"/>
      <c r="D2" s="193"/>
      <c r="E2" s="193"/>
      <c r="F2" s="193"/>
      <c r="G2" s="193"/>
      <c r="H2" s="193"/>
    </row>
    <row r="3" spans="1:8" ht="14.25">
      <c r="A3" s="194"/>
      <c r="B3" s="194"/>
      <c r="C3" s="194"/>
      <c r="D3" s="194"/>
      <c r="E3" s="194"/>
      <c r="F3" s="194"/>
      <c r="G3" s="194"/>
      <c r="H3" s="194"/>
    </row>
    <row r="4" spans="1:8" ht="14.25">
      <c r="A4" s="158"/>
      <c r="B4" s="158"/>
      <c r="C4" s="158"/>
      <c r="D4" s="158"/>
      <c r="E4" s="159"/>
      <c r="F4" s="159"/>
      <c r="G4" s="159"/>
      <c r="H4" s="159"/>
    </row>
    <row r="5" spans="1:8" ht="14.25">
      <c r="A5" s="200" t="s">
        <v>444</v>
      </c>
      <c r="B5" s="200"/>
      <c r="C5" s="200"/>
      <c r="D5" s="200"/>
      <c r="E5" s="200"/>
      <c r="F5" s="200"/>
      <c r="G5" s="200"/>
      <c r="H5" s="200"/>
    </row>
    <row r="6" spans="1:8" ht="14.25">
      <c r="A6" s="200" t="s">
        <v>445</v>
      </c>
      <c r="B6" s="200" t="s">
        <v>446</v>
      </c>
      <c r="C6" s="200"/>
      <c r="D6" s="197" t="s">
        <v>447</v>
      </c>
      <c r="E6" s="197"/>
      <c r="F6" s="197" t="s">
        <v>448</v>
      </c>
      <c r="G6" s="197"/>
      <c r="H6" s="197"/>
    </row>
    <row r="7" spans="1:8" ht="28.5">
      <c r="A7" s="200"/>
      <c r="B7" s="200"/>
      <c r="C7" s="200"/>
      <c r="D7" s="197"/>
      <c r="E7" s="197"/>
      <c r="F7" s="148" t="s">
        <v>449</v>
      </c>
      <c r="G7" s="148" t="s">
        <v>362</v>
      </c>
      <c r="H7" s="148" t="s">
        <v>363</v>
      </c>
    </row>
    <row r="8" spans="1:8" ht="14.25">
      <c r="A8" s="200"/>
      <c r="B8" s="200" t="s">
        <v>450</v>
      </c>
      <c r="C8" s="200"/>
      <c r="D8" s="200"/>
      <c r="E8" s="200"/>
      <c r="F8" s="157"/>
      <c r="G8" s="157"/>
      <c r="H8" s="157"/>
    </row>
    <row r="9" spans="1:8" ht="14.25">
      <c r="A9" s="200"/>
      <c r="B9" s="200" t="s">
        <v>451</v>
      </c>
      <c r="C9" s="200"/>
      <c r="D9" s="200"/>
      <c r="E9" s="200"/>
      <c r="F9" s="157"/>
      <c r="G9" s="157"/>
      <c r="H9" s="157"/>
    </row>
    <row r="10" spans="1:8" ht="14.25">
      <c r="A10" s="200"/>
      <c r="B10" s="200" t="s">
        <v>452</v>
      </c>
      <c r="C10" s="200"/>
      <c r="D10" s="200"/>
      <c r="E10" s="200"/>
      <c r="F10" s="157"/>
      <c r="G10" s="157"/>
      <c r="H10" s="157"/>
    </row>
    <row r="11" spans="1:8" ht="14.25">
      <c r="A11" s="200"/>
      <c r="B11" s="200" t="s">
        <v>453</v>
      </c>
      <c r="C11" s="200"/>
      <c r="D11" s="200"/>
      <c r="E11" s="200"/>
      <c r="F11" s="157"/>
      <c r="G11" s="157"/>
      <c r="H11" s="157"/>
    </row>
    <row r="12" spans="1:8" ht="14.25">
      <c r="A12" s="200"/>
      <c r="B12" s="200" t="s">
        <v>454</v>
      </c>
      <c r="C12" s="200"/>
      <c r="D12" s="200"/>
      <c r="E12" s="197"/>
      <c r="F12" s="157"/>
      <c r="G12" s="157"/>
      <c r="H12" s="157"/>
    </row>
    <row r="13" spans="1:8" ht="42.75">
      <c r="A13" s="148" t="s">
        <v>455</v>
      </c>
      <c r="B13" s="224" t="s">
        <v>456</v>
      </c>
      <c r="C13" s="225"/>
      <c r="D13" s="225"/>
      <c r="E13" s="225"/>
      <c r="F13" s="225"/>
      <c r="G13" s="225"/>
      <c r="H13" s="225"/>
    </row>
    <row r="14" spans="1:8" ht="28.5">
      <c r="A14" s="200" t="s">
        <v>457</v>
      </c>
      <c r="B14" s="148" t="s">
        <v>365</v>
      </c>
      <c r="C14" s="197" t="s">
        <v>366</v>
      </c>
      <c r="D14" s="197"/>
      <c r="E14" s="197" t="s">
        <v>458</v>
      </c>
      <c r="F14" s="197"/>
      <c r="G14" s="197" t="s">
        <v>367</v>
      </c>
      <c r="H14" s="197"/>
    </row>
    <row r="15" spans="1:8" ht="14.25">
      <c r="A15" s="197"/>
      <c r="B15" s="197" t="s">
        <v>371</v>
      </c>
      <c r="C15" s="197" t="s">
        <v>368</v>
      </c>
      <c r="D15" s="197"/>
      <c r="E15" s="206" t="s">
        <v>459</v>
      </c>
      <c r="F15" s="223"/>
      <c r="G15" s="223"/>
      <c r="H15" s="223"/>
    </row>
    <row r="16" spans="1:8" ht="14.25">
      <c r="A16" s="197"/>
      <c r="B16" s="197"/>
      <c r="C16" s="197"/>
      <c r="D16" s="197"/>
      <c r="E16" s="206" t="s">
        <v>460</v>
      </c>
      <c r="F16" s="223"/>
      <c r="G16" s="223"/>
      <c r="H16" s="223"/>
    </row>
    <row r="17" spans="1:8" ht="14.25">
      <c r="A17" s="197"/>
      <c r="B17" s="197"/>
      <c r="C17" s="197"/>
      <c r="D17" s="197"/>
      <c r="E17" s="206" t="s">
        <v>378</v>
      </c>
      <c r="F17" s="223"/>
      <c r="G17" s="223"/>
      <c r="H17" s="223"/>
    </row>
    <row r="18" spans="1:8" ht="14.25">
      <c r="A18" s="197"/>
      <c r="B18" s="197"/>
      <c r="C18" s="200" t="s">
        <v>369</v>
      </c>
      <c r="D18" s="200"/>
      <c r="E18" s="206" t="s">
        <v>459</v>
      </c>
      <c r="F18" s="223"/>
      <c r="G18" s="223"/>
      <c r="H18" s="223"/>
    </row>
    <row r="19" spans="1:8" ht="14.25">
      <c r="A19" s="197"/>
      <c r="B19" s="197"/>
      <c r="C19" s="200"/>
      <c r="D19" s="200"/>
      <c r="E19" s="206" t="s">
        <v>460</v>
      </c>
      <c r="F19" s="223"/>
      <c r="G19" s="226"/>
      <c r="H19" s="226"/>
    </row>
    <row r="20" spans="1:8" ht="14.25">
      <c r="A20" s="197"/>
      <c r="B20" s="197"/>
      <c r="C20" s="200"/>
      <c r="D20" s="200"/>
      <c r="E20" s="206" t="s">
        <v>378</v>
      </c>
      <c r="F20" s="227"/>
      <c r="G20" s="223"/>
      <c r="H20" s="223"/>
    </row>
    <row r="21" spans="1:8" ht="14.25">
      <c r="A21" s="197"/>
      <c r="B21" s="197"/>
      <c r="C21" s="200" t="s">
        <v>372</v>
      </c>
      <c r="D21" s="200"/>
      <c r="E21" s="206" t="s">
        <v>459</v>
      </c>
      <c r="F21" s="227"/>
      <c r="G21" s="223"/>
      <c r="H21" s="223"/>
    </row>
    <row r="22" spans="1:8" ht="14.25">
      <c r="A22" s="197"/>
      <c r="B22" s="197"/>
      <c r="C22" s="200"/>
      <c r="D22" s="200"/>
      <c r="E22" s="206" t="s">
        <v>460</v>
      </c>
      <c r="F22" s="223"/>
      <c r="G22" s="228"/>
      <c r="H22" s="228"/>
    </row>
    <row r="23" spans="1:8" ht="14.25">
      <c r="A23" s="197"/>
      <c r="B23" s="197"/>
      <c r="C23" s="200"/>
      <c r="D23" s="200"/>
      <c r="E23" s="206" t="s">
        <v>378</v>
      </c>
      <c r="F23" s="223"/>
      <c r="G23" s="223"/>
      <c r="H23" s="223"/>
    </row>
    <row r="24" spans="1:8" ht="14.25">
      <c r="A24" s="197"/>
      <c r="B24" s="197"/>
      <c r="C24" s="200" t="s">
        <v>370</v>
      </c>
      <c r="D24" s="200"/>
      <c r="E24" s="206" t="s">
        <v>459</v>
      </c>
      <c r="F24" s="223"/>
      <c r="G24" s="223"/>
      <c r="H24" s="223"/>
    </row>
    <row r="25" spans="1:8" ht="14.25">
      <c r="A25" s="197"/>
      <c r="B25" s="197"/>
      <c r="C25" s="200"/>
      <c r="D25" s="200"/>
      <c r="E25" s="206" t="s">
        <v>460</v>
      </c>
      <c r="F25" s="223"/>
      <c r="G25" s="223"/>
      <c r="H25" s="223"/>
    </row>
    <row r="26" spans="1:8" ht="14.25">
      <c r="A26" s="197"/>
      <c r="B26" s="197"/>
      <c r="C26" s="200"/>
      <c r="D26" s="200"/>
      <c r="E26" s="206" t="s">
        <v>378</v>
      </c>
      <c r="F26" s="223"/>
      <c r="G26" s="223"/>
      <c r="H26" s="223"/>
    </row>
    <row r="27" spans="1:8" ht="14.25">
      <c r="A27" s="197"/>
      <c r="B27" s="197"/>
      <c r="C27" s="200" t="s">
        <v>453</v>
      </c>
      <c r="D27" s="200"/>
      <c r="E27" s="223"/>
      <c r="F27" s="223"/>
      <c r="G27" s="223"/>
      <c r="H27" s="223"/>
    </row>
    <row r="28" spans="1:8" ht="14.25">
      <c r="A28" s="197"/>
      <c r="B28" s="197" t="s">
        <v>461</v>
      </c>
      <c r="C28" s="200" t="s">
        <v>380</v>
      </c>
      <c r="D28" s="200"/>
      <c r="E28" s="206" t="s">
        <v>459</v>
      </c>
      <c r="F28" s="223"/>
      <c r="G28" s="223"/>
      <c r="H28" s="223"/>
    </row>
    <row r="29" spans="1:8" ht="14.25">
      <c r="A29" s="197"/>
      <c r="B29" s="197"/>
      <c r="C29" s="200"/>
      <c r="D29" s="200"/>
      <c r="E29" s="206" t="s">
        <v>460</v>
      </c>
      <c r="F29" s="223"/>
      <c r="G29" s="223"/>
      <c r="H29" s="223"/>
    </row>
    <row r="30" spans="1:8" ht="14.25">
      <c r="A30" s="197"/>
      <c r="B30" s="197"/>
      <c r="C30" s="200"/>
      <c r="D30" s="200"/>
      <c r="E30" s="206" t="s">
        <v>378</v>
      </c>
      <c r="F30" s="223"/>
      <c r="G30" s="223"/>
      <c r="H30" s="223"/>
    </row>
    <row r="31" spans="1:8" ht="14.25">
      <c r="A31" s="197"/>
      <c r="B31" s="197"/>
      <c r="C31" s="200" t="s">
        <v>381</v>
      </c>
      <c r="D31" s="200"/>
      <c r="E31" s="206" t="s">
        <v>459</v>
      </c>
      <c r="F31" s="223"/>
      <c r="G31" s="223"/>
      <c r="H31" s="223"/>
    </row>
    <row r="32" spans="1:8" ht="14.25">
      <c r="A32" s="197"/>
      <c r="B32" s="197"/>
      <c r="C32" s="200"/>
      <c r="D32" s="200"/>
      <c r="E32" s="206" t="s">
        <v>460</v>
      </c>
      <c r="F32" s="223"/>
      <c r="G32" s="223"/>
      <c r="H32" s="223"/>
    </row>
    <row r="33" spans="1:8" ht="14.25">
      <c r="A33" s="197"/>
      <c r="B33" s="197"/>
      <c r="C33" s="200"/>
      <c r="D33" s="200"/>
      <c r="E33" s="206" t="s">
        <v>378</v>
      </c>
      <c r="F33" s="223"/>
      <c r="G33" s="223"/>
      <c r="H33" s="223"/>
    </row>
    <row r="34" spans="1:8" ht="14.25">
      <c r="A34" s="197"/>
      <c r="B34" s="197"/>
      <c r="C34" s="200" t="s">
        <v>382</v>
      </c>
      <c r="D34" s="200"/>
      <c r="E34" s="206" t="s">
        <v>459</v>
      </c>
      <c r="F34" s="223"/>
      <c r="G34" s="223"/>
      <c r="H34" s="223"/>
    </row>
    <row r="35" spans="1:8" ht="14.25">
      <c r="A35" s="197"/>
      <c r="B35" s="197"/>
      <c r="C35" s="200"/>
      <c r="D35" s="200"/>
      <c r="E35" s="206" t="s">
        <v>460</v>
      </c>
      <c r="F35" s="223"/>
      <c r="G35" s="223"/>
      <c r="H35" s="223"/>
    </row>
    <row r="36" spans="1:8" ht="14.25">
      <c r="A36" s="197"/>
      <c r="B36" s="197"/>
      <c r="C36" s="200"/>
      <c r="D36" s="200"/>
      <c r="E36" s="206" t="s">
        <v>378</v>
      </c>
      <c r="F36" s="223"/>
      <c r="G36" s="223"/>
      <c r="H36" s="223"/>
    </row>
    <row r="37" spans="1:8" ht="14.25">
      <c r="A37" s="197"/>
      <c r="B37" s="197"/>
      <c r="C37" s="200" t="s">
        <v>462</v>
      </c>
      <c r="D37" s="200"/>
      <c r="E37" s="206" t="s">
        <v>459</v>
      </c>
      <c r="F37" s="223"/>
      <c r="G37" s="223"/>
      <c r="H37" s="223"/>
    </row>
    <row r="38" spans="1:8" ht="14.25">
      <c r="A38" s="197"/>
      <c r="B38" s="197"/>
      <c r="C38" s="200"/>
      <c r="D38" s="200"/>
      <c r="E38" s="206" t="s">
        <v>460</v>
      </c>
      <c r="F38" s="223"/>
      <c r="G38" s="223"/>
      <c r="H38" s="223"/>
    </row>
    <row r="39" spans="1:8" ht="14.25">
      <c r="A39" s="197"/>
      <c r="B39" s="197"/>
      <c r="C39" s="200"/>
      <c r="D39" s="200"/>
      <c r="E39" s="206" t="s">
        <v>378</v>
      </c>
      <c r="F39" s="223"/>
      <c r="G39" s="223"/>
      <c r="H39" s="223"/>
    </row>
    <row r="40" spans="1:8" ht="14.25">
      <c r="A40" s="197"/>
      <c r="B40" s="197"/>
      <c r="C40" s="200" t="s">
        <v>453</v>
      </c>
      <c r="D40" s="200"/>
      <c r="E40" s="223"/>
      <c r="F40" s="223"/>
      <c r="G40" s="223"/>
      <c r="H40" s="223"/>
    </row>
    <row r="41" spans="1:8" ht="14.25">
      <c r="A41" s="197"/>
      <c r="B41" s="200" t="s">
        <v>383</v>
      </c>
      <c r="C41" s="200" t="s">
        <v>463</v>
      </c>
      <c r="D41" s="200"/>
      <c r="E41" s="206" t="s">
        <v>459</v>
      </c>
      <c r="F41" s="223"/>
      <c r="G41" s="223"/>
      <c r="H41" s="223"/>
    </row>
    <row r="42" spans="1:8" ht="14.25">
      <c r="A42" s="197"/>
      <c r="B42" s="200"/>
      <c r="C42" s="200"/>
      <c r="D42" s="200"/>
      <c r="E42" s="206" t="s">
        <v>460</v>
      </c>
      <c r="F42" s="223"/>
      <c r="G42" s="223"/>
      <c r="H42" s="223"/>
    </row>
    <row r="43" spans="1:8" ht="14.25">
      <c r="A43" s="197"/>
      <c r="B43" s="200"/>
      <c r="C43" s="200"/>
      <c r="D43" s="200"/>
      <c r="E43" s="206" t="s">
        <v>378</v>
      </c>
      <c r="F43" s="223"/>
      <c r="G43" s="223"/>
      <c r="H43" s="223"/>
    </row>
    <row r="44" spans="1:8" ht="14.25">
      <c r="A44" s="197"/>
      <c r="B44" s="200"/>
      <c r="C44" s="200" t="s">
        <v>453</v>
      </c>
      <c r="D44" s="200"/>
      <c r="E44" s="223"/>
      <c r="F44" s="223"/>
      <c r="G44" s="223"/>
      <c r="H44" s="223"/>
    </row>
    <row r="45" spans="1:8" ht="12">
      <c r="A45" s="212" t="s">
        <v>464</v>
      </c>
      <c r="B45" s="212"/>
      <c r="C45" s="212"/>
      <c r="D45" s="212"/>
      <c r="E45" s="212"/>
      <c r="F45" s="212"/>
      <c r="G45" s="212"/>
      <c r="H45" s="212"/>
    </row>
  </sheetData>
  <sheetProtection/>
  <mergeCells count="98">
    <mergeCell ref="C44:D44"/>
    <mergeCell ref="E44:F44"/>
    <mergeCell ref="G44:H44"/>
    <mergeCell ref="A45:H45"/>
    <mergeCell ref="A14:A44"/>
    <mergeCell ref="B15:B27"/>
    <mergeCell ref="B28:B40"/>
    <mergeCell ref="B41:B44"/>
    <mergeCell ref="C37:D39"/>
    <mergeCell ref="C41:D43"/>
    <mergeCell ref="C40:D40"/>
    <mergeCell ref="C18:D20"/>
    <mergeCell ref="C21:D23"/>
    <mergeCell ref="C24:D26"/>
    <mergeCell ref="C28:D30"/>
    <mergeCell ref="C31:D33"/>
    <mergeCell ref="C27:D27"/>
    <mergeCell ref="C34:D36"/>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7:F27"/>
    <mergeCell ref="G27:H27"/>
    <mergeCell ref="E28:F28"/>
    <mergeCell ref="G28:H28"/>
    <mergeCell ref="E24:F24"/>
    <mergeCell ref="G24:H24"/>
    <mergeCell ref="E25:F25"/>
    <mergeCell ref="G25:H25"/>
    <mergeCell ref="E26:F26"/>
    <mergeCell ref="G26:H26"/>
    <mergeCell ref="E21:F21"/>
    <mergeCell ref="G21:H21"/>
    <mergeCell ref="E22:F22"/>
    <mergeCell ref="G22:H22"/>
    <mergeCell ref="E23:F23"/>
    <mergeCell ref="G23:H23"/>
    <mergeCell ref="E18:F18"/>
    <mergeCell ref="G18:H18"/>
    <mergeCell ref="E19:F19"/>
    <mergeCell ref="G19:H19"/>
    <mergeCell ref="E20:F20"/>
    <mergeCell ref="G20:H20"/>
    <mergeCell ref="B13:H13"/>
    <mergeCell ref="C14:D14"/>
    <mergeCell ref="E14:F14"/>
    <mergeCell ref="G14:H14"/>
    <mergeCell ref="E15:F15"/>
    <mergeCell ref="G15:H15"/>
    <mergeCell ref="C15:D17"/>
    <mergeCell ref="E16:F16"/>
    <mergeCell ref="G16:H16"/>
    <mergeCell ref="E17:F17"/>
    <mergeCell ref="G17:H17"/>
    <mergeCell ref="B8:C8"/>
    <mergeCell ref="D8:E8"/>
    <mergeCell ref="A6:A12"/>
    <mergeCell ref="B6:C7"/>
    <mergeCell ref="D6:E7"/>
    <mergeCell ref="B9:C9"/>
    <mergeCell ref="D9:E9"/>
    <mergeCell ref="B10:C10"/>
    <mergeCell ref="D10:E10"/>
    <mergeCell ref="B11:C11"/>
    <mergeCell ref="D11:E11"/>
    <mergeCell ref="B12:E12"/>
    <mergeCell ref="A2:H2"/>
    <mergeCell ref="A3:H3"/>
    <mergeCell ref="A5:C5"/>
    <mergeCell ref="D5:H5"/>
    <mergeCell ref="F6:H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PageLayoutView="0" workbookViewId="0" topLeftCell="A1">
      <selection activeCell="M9" sqref="M9"/>
    </sheetView>
  </sheetViews>
  <sheetFormatPr defaultColWidth="9.33203125" defaultRowHeight="11.25"/>
  <cols>
    <col min="7" max="7" width="18.83203125" style="0" customWidth="1"/>
    <col min="9" max="9" width="28.33203125" style="0" customWidth="1"/>
  </cols>
  <sheetData>
    <row r="1" spans="1:4" ht="14.25">
      <c r="A1" s="158" t="s">
        <v>25</v>
      </c>
      <c r="B1" s="161"/>
      <c r="C1" s="161"/>
      <c r="D1" s="161"/>
    </row>
    <row r="2" spans="1:9" ht="20.25">
      <c r="A2" s="193" t="s">
        <v>465</v>
      </c>
      <c r="B2" s="193"/>
      <c r="C2" s="193"/>
      <c r="D2" s="193"/>
      <c r="E2" s="193"/>
      <c r="F2" s="193"/>
      <c r="G2" s="193"/>
      <c r="H2" s="193"/>
      <c r="I2" s="193"/>
    </row>
    <row r="3" spans="1:9" ht="14.25">
      <c r="A3" s="194"/>
      <c r="B3" s="194"/>
      <c r="C3" s="194"/>
      <c r="D3" s="194"/>
      <c r="E3" s="194"/>
      <c r="F3" s="194"/>
      <c r="G3" s="194"/>
      <c r="H3" s="194"/>
      <c r="I3" s="194"/>
    </row>
    <row r="4" spans="1:4" ht="14.25">
      <c r="A4" s="152"/>
      <c r="B4" s="153"/>
      <c r="C4" s="154"/>
      <c r="D4" s="154"/>
    </row>
    <row r="5" spans="1:9" ht="14.25">
      <c r="A5" s="195" t="s">
        <v>373</v>
      </c>
      <c r="B5" s="196"/>
      <c r="C5" s="196"/>
      <c r="D5" s="197"/>
      <c r="E5" s="197"/>
      <c r="F5" s="197"/>
      <c r="G5" s="197"/>
      <c r="H5" s="197"/>
      <c r="I5" s="197"/>
    </row>
    <row r="6" spans="1:9" ht="14.25">
      <c r="A6" s="198" t="s">
        <v>466</v>
      </c>
      <c r="B6" s="199"/>
      <c r="C6" s="199"/>
      <c r="D6" s="200"/>
      <c r="E6" s="200"/>
      <c r="F6" s="198" t="s">
        <v>374</v>
      </c>
      <c r="G6" s="201"/>
      <c r="H6" s="197"/>
      <c r="I6" s="197"/>
    </row>
    <row r="7" spans="1:9" ht="42.75">
      <c r="A7" s="214" t="s">
        <v>375</v>
      </c>
      <c r="B7" s="215"/>
      <c r="C7" s="216"/>
      <c r="D7" s="155" t="s">
        <v>467</v>
      </c>
      <c r="E7" s="155"/>
      <c r="F7" s="202" t="s">
        <v>468</v>
      </c>
      <c r="G7" s="203"/>
      <c r="H7" s="204"/>
      <c r="I7" s="205"/>
    </row>
    <row r="8" spans="1:9" ht="57">
      <c r="A8" s="217"/>
      <c r="B8" s="218"/>
      <c r="C8" s="219"/>
      <c r="D8" s="155" t="s">
        <v>469</v>
      </c>
      <c r="E8" s="155"/>
      <c r="F8" s="202" t="s">
        <v>469</v>
      </c>
      <c r="G8" s="203"/>
      <c r="H8" s="204"/>
      <c r="I8" s="205"/>
    </row>
    <row r="9" spans="1:9" ht="42.75">
      <c r="A9" s="220"/>
      <c r="B9" s="221"/>
      <c r="C9" s="222"/>
      <c r="D9" s="155" t="s">
        <v>470</v>
      </c>
      <c r="E9" s="155"/>
      <c r="F9" s="202" t="s">
        <v>471</v>
      </c>
      <c r="G9" s="203"/>
      <c r="H9" s="204"/>
      <c r="I9" s="205"/>
    </row>
    <row r="10" spans="1:9" ht="14.25">
      <c r="A10" s="197" t="s">
        <v>472</v>
      </c>
      <c r="B10" s="200" t="s">
        <v>473</v>
      </c>
      <c r="C10" s="200"/>
      <c r="D10" s="200"/>
      <c r="E10" s="200"/>
      <c r="F10" s="198" t="s">
        <v>364</v>
      </c>
      <c r="G10" s="199"/>
      <c r="H10" s="199"/>
      <c r="I10" s="201"/>
    </row>
    <row r="11" spans="1:9" ht="14.25">
      <c r="A11" s="213"/>
      <c r="B11" s="207" t="s">
        <v>456</v>
      </c>
      <c r="C11" s="207"/>
      <c r="D11" s="207"/>
      <c r="E11" s="207"/>
      <c r="F11" s="208" t="s">
        <v>456</v>
      </c>
      <c r="G11" s="209"/>
      <c r="H11" s="210"/>
      <c r="I11" s="211"/>
    </row>
    <row r="12" spans="1:9" ht="28.5">
      <c r="A12" s="200" t="s">
        <v>376</v>
      </c>
      <c r="B12" s="156" t="s">
        <v>474</v>
      </c>
      <c r="C12" s="147" t="s">
        <v>366</v>
      </c>
      <c r="D12" s="147" t="s">
        <v>458</v>
      </c>
      <c r="E12" s="147" t="s">
        <v>367</v>
      </c>
      <c r="F12" s="147" t="s">
        <v>366</v>
      </c>
      <c r="G12" s="200" t="s">
        <v>458</v>
      </c>
      <c r="H12" s="200"/>
      <c r="I12" s="147" t="s">
        <v>367</v>
      </c>
    </row>
    <row r="13" spans="1:9" ht="28.5">
      <c r="A13" s="200"/>
      <c r="B13" s="200" t="s">
        <v>377</v>
      </c>
      <c r="C13" s="200" t="s">
        <v>368</v>
      </c>
      <c r="D13" s="155" t="s">
        <v>459</v>
      </c>
      <c r="E13" s="157"/>
      <c r="F13" s="200" t="s">
        <v>368</v>
      </c>
      <c r="G13" s="206" t="s">
        <v>459</v>
      </c>
      <c r="H13" s="206"/>
      <c r="I13" s="157"/>
    </row>
    <row r="14" spans="1:9" ht="28.5">
      <c r="A14" s="200"/>
      <c r="B14" s="197"/>
      <c r="C14" s="200"/>
      <c r="D14" s="155" t="s">
        <v>460</v>
      </c>
      <c r="E14" s="157"/>
      <c r="F14" s="200"/>
      <c r="G14" s="206" t="s">
        <v>460</v>
      </c>
      <c r="H14" s="206"/>
      <c r="I14" s="157"/>
    </row>
    <row r="15" spans="1:9" ht="14.25">
      <c r="A15" s="200"/>
      <c r="B15" s="197"/>
      <c r="C15" s="200"/>
      <c r="D15" s="155" t="s">
        <v>378</v>
      </c>
      <c r="E15" s="157"/>
      <c r="F15" s="200"/>
      <c r="G15" s="206" t="s">
        <v>378</v>
      </c>
      <c r="H15" s="206"/>
      <c r="I15" s="157"/>
    </row>
    <row r="16" spans="1:9" ht="28.5">
      <c r="A16" s="200"/>
      <c r="B16" s="197"/>
      <c r="C16" s="200" t="s">
        <v>369</v>
      </c>
      <c r="D16" s="155" t="s">
        <v>459</v>
      </c>
      <c r="E16" s="157"/>
      <c r="F16" s="200" t="s">
        <v>369</v>
      </c>
      <c r="G16" s="206" t="s">
        <v>459</v>
      </c>
      <c r="H16" s="206"/>
      <c r="I16" s="157"/>
    </row>
    <row r="17" spans="1:9" ht="28.5">
      <c r="A17" s="200"/>
      <c r="B17" s="197"/>
      <c r="C17" s="200"/>
      <c r="D17" s="155" t="s">
        <v>460</v>
      </c>
      <c r="E17" s="157"/>
      <c r="F17" s="200"/>
      <c r="G17" s="206" t="s">
        <v>460</v>
      </c>
      <c r="H17" s="206"/>
      <c r="I17" s="157"/>
    </row>
    <row r="18" spans="1:9" ht="14.25">
      <c r="A18" s="200"/>
      <c r="B18" s="197"/>
      <c r="C18" s="200"/>
      <c r="D18" s="155" t="s">
        <v>378</v>
      </c>
      <c r="E18" s="157"/>
      <c r="F18" s="200"/>
      <c r="G18" s="206" t="s">
        <v>378</v>
      </c>
      <c r="H18" s="206"/>
      <c r="I18" s="157"/>
    </row>
    <row r="19" spans="1:9" ht="28.5">
      <c r="A19" s="200"/>
      <c r="B19" s="197"/>
      <c r="C19" s="200" t="s">
        <v>372</v>
      </c>
      <c r="D19" s="155" t="s">
        <v>459</v>
      </c>
      <c r="E19" s="157"/>
      <c r="F19" s="200" t="s">
        <v>372</v>
      </c>
      <c r="G19" s="206" t="s">
        <v>459</v>
      </c>
      <c r="H19" s="206"/>
      <c r="I19" s="157"/>
    </row>
    <row r="20" spans="1:9" ht="28.5">
      <c r="A20" s="200"/>
      <c r="B20" s="197"/>
      <c r="C20" s="200"/>
      <c r="D20" s="155" t="s">
        <v>460</v>
      </c>
      <c r="E20" s="157"/>
      <c r="F20" s="200"/>
      <c r="G20" s="206" t="s">
        <v>460</v>
      </c>
      <c r="H20" s="206"/>
      <c r="I20" s="157"/>
    </row>
    <row r="21" spans="1:9" ht="14.25">
      <c r="A21" s="200"/>
      <c r="B21" s="197"/>
      <c r="C21" s="200"/>
      <c r="D21" s="155" t="s">
        <v>378</v>
      </c>
      <c r="E21" s="157"/>
      <c r="F21" s="200"/>
      <c r="G21" s="206" t="s">
        <v>378</v>
      </c>
      <c r="H21" s="206"/>
      <c r="I21" s="157"/>
    </row>
    <row r="22" spans="1:9" ht="28.5">
      <c r="A22" s="200"/>
      <c r="B22" s="197"/>
      <c r="C22" s="200" t="s">
        <v>370</v>
      </c>
      <c r="D22" s="155" t="s">
        <v>459</v>
      </c>
      <c r="E22" s="157"/>
      <c r="F22" s="200" t="s">
        <v>370</v>
      </c>
      <c r="G22" s="206" t="s">
        <v>459</v>
      </c>
      <c r="H22" s="206"/>
      <c r="I22" s="157"/>
    </row>
    <row r="23" spans="1:9" ht="28.5">
      <c r="A23" s="200"/>
      <c r="B23" s="197"/>
      <c r="C23" s="200"/>
      <c r="D23" s="155" t="s">
        <v>460</v>
      </c>
      <c r="E23" s="157"/>
      <c r="F23" s="200"/>
      <c r="G23" s="206" t="s">
        <v>460</v>
      </c>
      <c r="H23" s="206"/>
      <c r="I23" s="157"/>
    </row>
    <row r="24" spans="1:9" ht="14.25">
      <c r="A24" s="200"/>
      <c r="B24" s="197"/>
      <c r="C24" s="200"/>
      <c r="D24" s="155" t="s">
        <v>378</v>
      </c>
      <c r="E24" s="157"/>
      <c r="F24" s="200"/>
      <c r="G24" s="206" t="s">
        <v>378</v>
      </c>
      <c r="H24" s="206"/>
      <c r="I24" s="157"/>
    </row>
    <row r="25" spans="1:9" ht="14.25">
      <c r="A25" s="200"/>
      <c r="B25" s="197"/>
      <c r="C25" s="147" t="s">
        <v>453</v>
      </c>
      <c r="D25" s="157"/>
      <c r="E25" s="147"/>
      <c r="F25" s="147" t="s">
        <v>453</v>
      </c>
      <c r="G25" s="206"/>
      <c r="H25" s="206"/>
      <c r="I25" s="157"/>
    </row>
    <row r="26" spans="1:9" ht="28.5">
      <c r="A26" s="200"/>
      <c r="B26" s="200" t="s">
        <v>379</v>
      </c>
      <c r="C26" s="200" t="s">
        <v>380</v>
      </c>
      <c r="D26" s="155" t="s">
        <v>459</v>
      </c>
      <c r="E26" s="157"/>
      <c r="F26" s="200" t="s">
        <v>380</v>
      </c>
      <c r="G26" s="206" t="s">
        <v>459</v>
      </c>
      <c r="H26" s="206"/>
      <c r="I26" s="157"/>
    </row>
    <row r="27" spans="1:9" ht="28.5">
      <c r="A27" s="200"/>
      <c r="B27" s="197"/>
      <c r="C27" s="200"/>
      <c r="D27" s="155" t="s">
        <v>460</v>
      </c>
      <c r="E27" s="157"/>
      <c r="F27" s="200"/>
      <c r="G27" s="206" t="s">
        <v>460</v>
      </c>
      <c r="H27" s="206"/>
      <c r="I27" s="157"/>
    </row>
    <row r="28" spans="1:9" ht="14.25">
      <c r="A28" s="200"/>
      <c r="B28" s="197"/>
      <c r="C28" s="200"/>
      <c r="D28" s="155" t="s">
        <v>378</v>
      </c>
      <c r="E28" s="157"/>
      <c r="F28" s="200"/>
      <c r="G28" s="206" t="s">
        <v>378</v>
      </c>
      <c r="H28" s="206"/>
      <c r="I28" s="157"/>
    </row>
    <row r="29" spans="1:9" ht="28.5">
      <c r="A29" s="200"/>
      <c r="B29" s="197"/>
      <c r="C29" s="200" t="s">
        <v>381</v>
      </c>
      <c r="D29" s="155" t="s">
        <v>459</v>
      </c>
      <c r="E29" s="157"/>
      <c r="F29" s="200" t="s">
        <v>381</v>
      </c>
      <c r="G29" s="206" t="s">
        <v>459</v>
      </c>
      <c r="H29" s="206"/>
      <c r="I29" s="157"/>
    </row>
    <row r="30" spans="1:9" ht="28.5">
      <c r="A30" s="200"/>
      <c r="B30" s="197"/>
      <c r="C30" s="200"/>
      <c r="D30" s="155" t="s">
        <v>460</v>
      </c>
      <c r="E30" s="157"/>
      <c r="F30" s="200"/>
      <c r="G30" s="206" t="s">
        <v>460</v>
      </c>
      <c r="H30" s="206"/>
      <c r="I30" s="157"/>
    </row>
    <row r="31" spans="1:9" ht="14.25">
      <c r="A31" s="200"/>
      <c r="B31" s="197"/>
      <c r="C31" s="200"/>
      <c r="D31" s="155" t="s">
        <v>378</v>
      </c>
      <c r="E31" s="157"/>
      <c r="F31" s="200"/>
      <c r="G31" s="206" t="s">
        <v>378</v>
      </c>
      <c r="H31" s="206"/>
      <c r="I31" s="157"/>
    </row>
    <row r="32" spans="1:9" ht="28.5">
      <c r="A32" s="200"/>
      <c r="B32" s="197"/>
      <c r="C32" s="200" t="s">
        <v>382</v>
      </c>
      <c r="D32" s="155" t="s">
        <v>459</v>
      </c>
      <c r="E32" s="157"/>
      <c r="F32" s="200" t="s">
        <v>382</v>
      </c>
      <c r="G32" s="206" t="s">
        <v>459</v>
      </c>
      <c r="H32" s="206"/>
      <c r="I32" s="157"/>
    </row>
    <row r="33" spans="1:9" ht="28.5">
      <c r="A33" s="200"/>
      <c r="B33" s="197"/>
      <c r="C33" s="200"/>
      <c r="D33" s="155" t="s">
        <v>460</v>
      </c>
      <c r="E33" s="157"/>
      <c r="F33" s="200"/>
      <c r="G33" s="206" t="s">
        <v>460</v>
      </c>
      <c r="H33" s="206"/>
      <c r="I33" s="157"/>
    </row>
    <row r="34" spans="1:9" ht="14.25">
      <c r="A34" s="200"/>
      <c r="B34" s="197"/>
      <c r="C34" s="200"/>
      <c r="D34" s="155" t="s">
        <v>378</v>
      </c>
      <c r="E34" s="157"/>
      <c r="F34" s="200"/>
      <c r="G34" s="206" t="s">
        <v>378</v>
      </c>
      <c r="H34" s="206"/>
      <c r="I34" s="157"/>
    </row>
    <row r="35" spans="1:9" ht="28.5">
      <c r="A35" s="200"/>
      <c r="B35" s="197"/>
      <c r="C35" s="200" t="s">
        <v>462</v>
      </c>
      <c r="D35" s="155" t="s">
        <v>459</v>
      </c>
      <c r="E35" s="157"/>
      <c r="F35" s="200" t="s">
        <v>462</v>
      </c>
      <c r="G35" s="206" t="s">
        <v>459</v>
      </c>
      <c r="H35" s="206"/>
      <c r="I35" s="157"/>
    </row>
    <row r="36" spans="1:9" ht="28.5">
      <c r="A36" s="200"/>
      <c r="B36" s="197"/>
      <c r="C36" s="200"/>
      <c r="D36" s="155" t="s">
        <v>460</v>
      </c>
      <c r="E36" s="157"/>
      <c r="F36" s="200"/>
      <c r="G36" s="206" t="s">
        <v>460</v>
      </c>
      <c r="H36" s="206"/>
      <c r="I36" s="157"/>
    </row>
    <row r="37" spans="1:9" ht="14.25">
      <c r="A37" s="200"/>
      <c r="B37" s="197"/>
      <c r="C37" s="200"/>
      <c r="D37" s="155" t="s">
        <v>378</v>
      </c>
      <c r="E37" s="157"/>
      <c r="F37" s="200"/>
      <c r="G37" s="206" t="s">
        <v>378</v>
      </c>
      <c r="H37" s="206"/>
      <c r="I37" s="157"/>
    </row>
    <row r="38" spans="1:9" ht="14.25">
      <c r="A38" s="200"/>
      <c r="B38" s="197"/>
      <c r="C38" s="147" t="s">
        <v>453</v>
      </c>
      <c r="D38" s="157"/>
      <c r="E38" s="157"/>
      <c r="F38" s="147" t="s">
        <v>453</v>
      </c>
      <c r="G38" s="206"/>
      <c r="H38" s="206"/>
      <c r="I38" s="157"/>
    </row>
    <row r="39" spans="1:9" ht="28.5">
      <c r="A39" s="200"/>
      <c r="B39" s="200" t="s">
        <v>475</v>
      </c>
      <c r="C39" s="200" t="s">
        <v>463</v>
      </c>
      <c r="D39" s="155" t="s">
        <v>459</v>
      </c>
      <c r="E39" s="148"/>
      <c r="F39" s="200" t="s">
        <v>463</v>
      </c>
      <c r="G39" s="206" t="s">
        <v>459</v>
      </c>
      <c r="H39" s="206"/>
      <c r="I39" s="157"/>
    </row>
    <row r="40" spans="1:9" ht="28.5">
      <c r="A40" s="200"/>
      <c r="B40" s="200"/>
      <c r="C40" s="200"/>
      <c r="D40" s="155" t="s">
        <v>460</v>
      </c>
      <c r="E40" s="147"/>
      <c r="F40" s="200"/>
      <c r="G40" s="206" t="s">
        <v>460</v>
      </c>
      <c r="H40" s="206"/>
      <c r="I40" s="157"/>
    </row>
    <row r="41" spans="1:9" ht="14.25">
      <c r="A41" s="200"/>
      <c r="B41" s="200"/>
      <c r="C41" s="200"/>
      <c r="D41" s="155" t="s">
        <v>378</v>
      </c>
      <c r="E41" s="147"/>
      <c r="F41" s="200"/>
      <c r="G41" s="206" t="s">
        <v>378</v>
      </c>
      <c r="H41" s="206"/>
      <c r="I41" s="157"/>
    </row>
    <row r="42" spans="1:9" ht="14.25">
      <c r="A42" s="200"/>
      <c r="B42" s="200"/>
      <c r="C42" s="147" t="s">
        <v>453</v>
      </c>
      <c r="D42" s="157"/>
      <c r="E42" s="147"/>
      <c r="F42" s="147" t="s">
        <v>453</v>
      </c>
      <c r="G42" s="206"/>
      <c r="H42" s="206"/>
      <c r="I42" s="157"/>
    </row>
    <row r="43" spans="1:9" ht="12">
      <c r="A43" s="212" t="s">
        <v>476</v>
      </c>
      <c r="B43" s="212"/>
      <c r="C43" s="212"/>
      <c r="D43" s="212"/>
      <c r="E43" s="212"/>
      <c r="F43" s="212"/>
      <c r="G43" s="212"/>
      <c r="H43" s="212"/>
      <c r="I43" s="212"/>
    </row>
  </sheetData>
  <sheetProtection/>
  <mergeCells count="74">
    <mergeCell ref="C13:C15"/>
    <mergeCell ref="F32:F34"/>
    <mergeCell ref="F35:F37"/>
    <mergeCell ref="F39:F41"/>
    <mergeCell ref="A7:C9"/>
    <mergeCell ref="C29:C31"/>
    <mergeCell ref="C32:C34"/>
    <mergeCell ref="C35:C37"/>
    <mergeCell ref="C39:C41"/>
    <mergeCell ref="F13:F15"/>
    <mergeCell ref="F16:F18"/>
    <mergeCell ref="A10:A11"/>
    <mergeCell ref="A12:A42"/>
    <mergeCell ref="B13:B25"/>
    <mergeCell ref="B26:B38"/>
    <mergeCell ref="B39:B42"/>
    <mergeCell ref="C16:C18"/>
    <mergeCell ref="C19:C21"/>
    <mergeCell ref="C22:C24"/>
    <mergeCell ref="C26:C28"/>
    <mergeCell ref="G38:H38"/>
    <mergeCell ref="G26:H26"/>
    <mergeCell ref="G27:H27"/>
    <mergeCell ref="G28:H28"/>
    <mergeCell ref="G29:H29"/>
    <mergeCell ref="F19:F21"/>
    <mergeCell ref="F22:F24"/>
    <mergeCell ref="F26:F28"/>
    <mergeCell ref="F29:F31"/>
    <mergeCell ref="G25:H25"/>
    <mergeCell ref="G40:H40"/>
    <mergeCell ref="G41:H41"/>
    <mergeCell ref="G42:H42"/>
    <mergeCell ref="A43:I43"/>
    <mergeCell ref="G32:H32"/>
    <mergeCell ref="G33:H33"/>
    <mergeCell ref="G34:H34"/>
    <mergeCell ref="G35:H35"/>
    <mergeCell ref="G36:H36"/>
    <mergeCell ref="G37:H37"/>
    <mergeCell ref="G39:H39"/>
    <mergeCell ref="G18:H18"/>
    <mergeCell ref="G19:H19"/>
    <mergeCell ref="G30:H30"/>
    <mergeCell ref="G31:H31"/>
    <mergeCell ref="G20:H20"/>
    <mergeCell ref="G21:H21"/>
    <mergeCell ref="G22:H22"/>
    <mergeCell ref="G23:H23"/>
    <mergeCell ref="G24:H24"/>
    <mergeCell ref="G13:H13"/>
    <mergeCell ref="G14:H14"/>
    <mergeCell ref="G15:H15"/>
    <mergeCell ref="G16:H16"/>
    <mergeCell ref="G17:H17"/>
    <mergeCell ref="B10:E10"/>
    <mergeCell ref="F10:I10"/>
    <mergeCell ref="B11:E11"/>
    <mergeCell ref="F11:I11"/>
    <mergeCell ref="G12:H12"/>
    <mergeCell ref="F7:G7"/>
    <mergeCell ref="H7:I7"/>
    <mergeCell ref="F8:G8"/>
    <mergeCell ref="H8:I8"/>
    <mergeCell ref="F9:G9"/>
    <mergeCell ref="H9:I9"/>
    <mergeCell ref="A2:I2"/>
    <mergeCell ref="A3:I3"/>
    <mergeCell ref="A5:C5"/>
    <mergeCell ref="D5:I5"/>
    <mergeCell ref="A6:C6"/>
    <mergeCell ref="D6:E6"/>
    <mergeCell ref="F6:G6"/>
    <mergeCell ref="H6:I6"/>
  </mergeCells>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dimension ref="A1:S17"/>
  <sheetViews>
    <sheetView zoomScalePageLayoutView="0" workbookViewId="0" topLeftCell="A1">
      <selection activeCell="N25" sqref="N25"/>
    </sheetView>
  </sheetViews>
  <sheetFormatPr defaultColWidth="9.33203125" defaultRowHeight="11.25"/>
  <cols>
    <col min="13" max="13" width="11.5" style="0" bestFit="1" customWidth="1"/>
    <col min="15" max="15" width="11.5" style="0" bestFit="1" customWidth="1"/>
  </cols>
  <sheetData>
    <row r="1" spans="1:2" ht="14.25">
      <c r="A1" s="231" t="s">
        <v>480</v>
      </c>
      <c r="B1" s="231"/>
    </row>
    <row r="2" spans="1:19" ht="14.25">
      <c r="A2" s="232" t="s">
        <v>481</v>
      </c>
      <c r="B2" s="232"/>
      <c r="C2" s="232"/>
      <c r="D2" s="232"/>
      <c r="E2" s="232"/>
      <c r="F2" s="232"/>
      <c r="G2" s="232"/>
      <c r="H2" s="232"/>
      <c r="I2" s="232"/>
      <c r="J2" s="232"/>
      <c r="K2" s="232"/>
      <c r="L2" s="232"/>
      <c r="M2" s="232"/>
      <c r="N2" s="232"/>
      <c r="O2" s="232"/>
      <c r="P2" s="232"/>
      <c r="Q2" s="232"/>
      <c r="R2" s="232"/>
      <c r="S2" s="232"/>
    </row>
    <row r="3" spans="1:19" ht="13.5">
      <c r="A3" s="233" t="s">
        <v>482</v>
      </c>
      <c r="B3" s="233" t="s">
        <v>483</v>
      </c>
      <c r="C3" s="233" t="s">
        <v>484</v>
      </c>
      <c r="D3" s="233"/>
      <c r="E3" s="233" t="s">
        <v>485</v>
      </c>
      <c r="F3" s="233"/>
      <c r="G3" s="229" t="s">
        <v>499</v>
      </c>
      <c r="H3" s="229" t="s">
        <v>500</v>
      </c>
      <c r="I3" s="229" t="s">
        <v>501</v>
      </c>
      <c r="J3" s="229" t="s">
        <v>502</v>
      </c>
      <c r="K3" s="233" t="s">
        <v>486</v>
      </c>
      <c r="L3" s="233" t="s">
        <v>487</v>
      </c>
      <c r="M3" s="233"/>
      <c r="N3" s="233"/>
      <c r="O3" s="233"/>
      <c r="P3" s="233" t="s">
        <v>488</v>
      </c>
      <c r="Q3" s="233"/>
      <c r="R3" s="233"/>
      <c r="S3" s="233"/>
    </row>
    <row r="4" spans="1:19" ht="27">
      <c r="A4" s="233"/>
      <c r="B4" s="233"/>
      <c r="C4" s="149" t="s">
        <v>489</v>
      </c>
      <c r="D4" s="149" t="s">
        <v>490</v>
      </c>
      <c r="E4" s="149" t="s">
        <v>489</v>
      </c>
      <c r="F4" s="149" t="s">
        <v>490</v>
      </c>
      <c r="G4" s="230"/>
      <c r="H4" s="230"/>
      <c r="I4" s="230"/>
      <c r="J4" s="230"/>
      <c r="K4" s="233"/>
      <c r="L4" s="149" t="s">
        <v>491</v>
      </c>
      <c r="M4" s="149" t="s">
        <v>492</v>
      </c>
      <c r="N4" s="149" t="s">
        <v>493</v>
      </c>
      <c r="O4" s="149" t="s">
        <v>494</v>
      </c>
      <c r="P4" s="149" t="s">
        <v>491</v>
      </c>
      <c r="Q4" s="149" t="s">
        <v>492</v>
      </c>
      <c r="R4" s="149" t="s">
        <v>493</v>
      </c>
      <c r="S4" s="149" t="s">
        <v>494</v>
      </c>
    </row>
    <row r="5" spans="1:19" ht="40.5">
      <c r="A5" s="149">
        <v>1</v>
      </c>
      <c r="B5" s="149" t="s">
        <v>503</v>
      </c>
      <c r="C5" s="149">
        <v>25</v>
      </c>
      <c r="D5" s="149">
        <v>28</v>
      </c>
      <c r="E5" s="149">
        <v>19</v>
      </c>
      <c r="F5" s="149">
        <v>31</v>
      </c>
      <c r="G5" s="149">
        <v>5</v>
      </c>
      <c r="H5" s="149">
        <v>22</v>
      </c>
      <c r="I5" s="149">
        <v>1</v>
      </c>
      <c r="J5" s="149">
        <v>14</v>
      </c>
      <c r="K5" s="149">
        <v>18</v>
      </c>
      <c r="L5" s="149">
        <v>12</v>
      </c>
      <c r="M5" s="162">
        <v>272.91</v>
      </c>
      <c r="N5" s="149">
        <v>12</v>
      </c>
      <c r="O5" s="162">
        <v>272.91</v>
      </c>
      <c r="P5" s="149">
        <v>0</v>
      </c>
      <c r="Q5" s="149"/>
      <c r="R5" s="149"/>
      <c r="S5" s="149"/>
    </row>
    <row r="6" spans="1:19" ht="13.5">
      <c r="A6" s="149">
        <v>2</v>
      </c>
      <c r="B6" s="149"/>
      <c r="C6" s="149"/>
      <c r="D6" s="149"/>
      <c r="E6" s="149"/>
      <c r="F6" s="149"/>
      <c r="G6" s="149"/>
      <c r="H6" s="149"/>
      <c r="I6" s="149"/>
      <c r="J6" s="149"/>
      <c r="K6" s="149"/>
      <c r="L6" s="149"/>
      <c r="M6" s="162"/>
      <c r="N6" s="149"/>
      <c r="O6" s="162"/>
      <c r="P6" s="149"/>
      <c r="Q6" s="149"/>
      <c r="R6" s="149"/>
      <c r="S6" s="149"/>
    </row>
    <row r="7" spans="1:19" ht="13.5">
      <c r="A7" s="149">
        <v>3</v>
      </c>
      <c r="B7" s="149"/>
      <c r="C7" s="149"/>
      <c r="D7" s="149"/>
      <c r="E7" s="149"/>
      <c r="F7" s="149"/>
      <c r="G7" s="149"/>
      <c r="H7" s="149"/>
      <c r="I7" s="149"/>
      <c r="J7" s="149"/>
      <c r="K7" s="149"/>
      <c r="L7" s="149"/>
      <c r="M7" s="162"/>
      <c r="N7" s="149"/>
      <c r="O7" s="162"/>
      <c r="P7" s="149"/>
      <c r="Q7" s="149"/>
      <c r="R7" s="149"/>
      <c r="S7" s="149"/>
    </row>
    <row r="8" spans="1:19" ht="13.5">
      <c r="A8" s="149">
        <v>4</v>
      </c>
      <c r="B8" s="149"/>
      <c r="C8" s="149"/>
      <c r="D8" s="149"/>
      <c r="E8" s="149"/>
      <c r="F8" s="149"/>
      <c r="G8" s="149"/>
      <c r="H8" s="149"/>
      <c r="I8" s="149"/>
      <c r="J8" s="149"/>
      <c r="K8" s="149"/>
      <c r="L8" s="149"/>
      <c r="M8" s="162"/>
      <c r="N8" s="149"/>
      <c r="O8" s="162"/>
      <c r="P8" s="149"/>
      <c r="Q8" s="149"/>
      <c r="R8" s="149"/>
      <c r="S8" s="149"/>
    </row>
    <row r="9" spans="1:19" ht="13.5">
      <c r="A9" s="149">
        <v>5</v>
      </c>
      <c r="B9" s="149"/>
      <c r="C9" s="149"/>
      <c r="D9" s="149"/>
      <c r="E9" s="149"/>
      <c r="F9" s="149"/>
      <c r="G9" s="149"/>
      <c r="H9" s="149"/>
      <c r="I9" s="149"/>
      <c r="J9" s="149"/>
      <c r="K9" s="149"/>
      <c r="L9" s="149"/>
      <c r="M9" s="162"/>
      <c r="N9" s="149"/>
      <c r="O9" s="162"/>
      <c r="P9" s="149"/>
      <c r="Q9" s="149"/>
      <c r="R9" s="149"/>
      <c r="S9" s="149"/>
    </row>
    <row r="10" spans="1:19" ht="13.5">
      <c r="A10" s="149">
        <v>6</v>
      </c>
      <c r="B10" s="149"/>
      <c r="C10" s="149"/>
      <c r="D10" s="149"/>
      <c r="E10" s="149"/>
      <c r="F10" s="149"/>
      <c r="G10" s="149"/>
      <c r="H10" s="149"/>
      <c r="I10" s="149"/>
      <c r="J10" s="149"/>
      <c r="K10" s="149"/>
      <c r="L10" s="149"/>
      <c r="M10" s="162"/>
      <c r="N10" s="149"/>
      <c r="O10" s="162"/>
      <c r="P10" s="149"/>
      <c r="Q10" s="149"/>
      <c r="R10" s="149"/>
      <c r="S10" s="149"/>
    </row>
    <row r="11" spans="1:19" ht="13.5">
      <c r="A11" s="149">
        <v>7</v>
      </c>
      <c r="B11" s="149"/>
      <c r="C11" s="149"/>
      <c r="D11" s="149"/>
      <c r="E11" s="149"/>
      <c r="F11" s="149"/>
      <c r="G11" s="149"/>
      <c r="H11" s="149"/>
      <c r="I11" s="149"/>
      <c r="J11" s="149"/>
      <c r="K11" s="149"/>
      <c r="L11" s="149"/>
      <c r="M11" s="162"/>
      <c r="N11" s="149"/>
      <c r="O11" s="162"/>
      <c r="P11" s="149"/>
      <c r="Q11" s="149"/>
      <c r="R11" s="149"/>
      <c r="S11" s="149"/>
    </row>
    <row r="12" spans="1:19" ht="13.5">
      <c r="A12" s="149">
        <v>8</v>
      </c>
      <c r="B12" s="149"/>
      <c r="C12" s="149"/>
      <c r="D12" s="149"/>
      <c r="E12" s="149"/>
      <c r="F12" s="149"/>
      <c r="G12" s="149"/>
      <c r="H12" s="149"/>
      <c r="I12" s="149"/>
      <c r="J12" s="149"/>
      <c r="K12" s="149"/>
      <c r="L12" s="149"/>
      <c r="M12" s="162"/>
      <c r="N12" s="149"/>
      <c r="O12" s="162"/>
      <c r="P12" s="149"/>
      <c r="Q12" s="149"/>
      <c r="R12" s="149"/>
      <c r="S12" s="149"/>
    </row>
    <row r="13" spans="1:19" ht="13.5">
      <c r="A13" s="149">
        <v>9</v>
      </c>
      <c r="B13" s="149"/>
      <c r="C13" s="149"/>
      <c r="D13" s="149"/>
      <c r="E13" s="149"/>
      <c r="F13" s="149"/>
      <c r="G13" s="149"/>
      <c r="H13" s="149"/>
      <c r="I13" s="149"/>
      <c r="J13" s="149"/>
      <c r="K13" s="149"/>
      <c r="L13" s="149"/>
      <c r="M13" s="162"/>
      <c r="N13" s="149"/>
      <c r="O13" s="162"/>
      <c r="P13" s="149"/>
      <c r="Q13" s="149"/>
      <c r="R13" s="149"/>
      <c r="S13" s="149"/>
    </row>
    <row r="14" spans="1:19" ht="13.5">
      <c r="A14" s="149">
        <v>10</v>
      </c>
      <c r="B14" s="149"/>
      <c r="C14" s="149"/>
      <c r="D14" s="149"/>
      <c r="E14" s="149"/>
      <c r="F14" s="149"/>
      <c r="G14" s="149"/>
      <c r="H14" s="149"/>
      <c r="I14" s="149"/>
      <c r="J14" s="149"/>
      <c r="K14" s="149"/>
      <c r="L14" s="149"/>
      <c r="M14" s="162"/>
      <c r="N14" s="149"/>
      <c r="O14" s="162"/>
      <c r="P14" s="149"/>
      <c r="Q14" s="149"/>
      <c r="R14" s="149"/>
      <c r="S14" s="149"/>
    </row>
    <row r="15" spans="1:19" ht="13.5">
      <c r="A15" s="149">
        <v>11</v>
      </c>
      <c r="B15" s="149"/>
      <c r="C15" s="149"/>
      <c r="D15" s="149"/>
      <c r="E15" s="149"/>
      <c r="F15" s="149"/>
      <c r="G15" s="149"/>
      <c r="H15" s="149"/>
      <c r="I15" s="149"/>
      <c r="J15" s="149"/>
      <c r="K15" s="149"/>
      <c r="L15" s="149"/>
      <c r="M15" s="162"/>
      <c r="N15" s="149"/>
      <c r="O15" s="162"/>
      <c r="P15" s="149"/>
      <c r="Q15" s="149"/>
      <c r="R15" s="149"/>
      <c r="S15" s="149"/>
    </row>
    <row r="16" spans="1:19" ht="13.5">
      <c r="A16" s="149">
        <v>12</v>
      </c>
      <c r="B16" s="149"/>
      <c r="C16" s="149"/>
      <c r="D16" s="149"/>
      <c r="E16" s="149"/>
      <c r="F16" s="149"/>
      <c r="G16" s="149"/>
      <c r="H16" s="149"/>
      <c r="I16" s="149"/>
      <c r="J16" s="149"/>
      <c r="K16" s="149"/>
      <c r="L16" s="149"/>
      <c r="M16" s="162"/>
      <c r="N16" s="149"/>
      <c r="O16" s="162"/>
      <c r="P16" s="149"/>
      <c r="Q16" s="149"/>
      <c r="R16" s="149"/>
      <c r="S16" s="149"/>
    </row>
    <row r="17" spans="1:19" ht="13.5">
      <c r="A17" s="149"/>
      <c r="B17" s="149" t="s">
        <v>133</v>
      </c>
      <c r="C17" s="149">
        <v>25</v>
      </c>
      <c r="D17" s="149">
        <v>28</v>
      </c>
      <c r="E17" s="149">
        <v>19</v>
      </c>
      <c r="F17" s="149">
        <v>31</v>
      </c>
      <c r="G17" s="149">
        <v>5</v>
      </c>
      <c r="H17" s="149">
        <v>22</v>
      </c>
      <c r="I17" s="149">
        <v>1</v>
      </c>
      <c r="J17" s="149">
        <v>14</v>
      </c>
      <c r="K17" s="149">
        <v>18</v>
      </c>
      <c r="L17" s="149">
        <v>12</v>
      </c>
      <c r="M17" s="149">
        <v>272.91</v>
      </c>
      <c r="N17" s="149">
        <v>12</v>
      </c>
      <c r="O17" s="149">
        <v>272.91</v>
      </c>
      <c r="P17" s="149">
        <v>0</v>
      </c>
      <c r="Q17" s="149">
        <v>0</v>
      </c>
      <c r="R17" s="149">
        <v>0</v>
      </c>
      <c r="S17" s="149">
        <v>0</v>
      </c>
    </row>
  </sheetData>
  <sheetProtection/>
  <mergeCells count="13">
    <mergeCell ref="B3:B4"/>
    <mergeCell ref="K3:K4"/>
    <mergeCell ref="G3:G4"/>
    <mergeCell ref="H3:H4"/>
    <mergeCell ref="I3:I4"/>
    <mergeCell ref="J3:J4"/>
    <mergeCell ref="A1:B1"/>
    <mergeCell ref="A2:S2"/>
    <mergeCell ref="C3:D3"/>
    <mergeCell ref="E3:F3"/>
    <mergeCell ref="L3:O3"/>
    <mergeCell ref="P3:S3"/>
    <mergeCell ref="A3:A4"/>
  </mergeCells>
  <printOptions/>
  <pageMargins left="0.7" right="0.7" top="0.75" bottom="0.75" header="0.3" footer="0.3"/>
  <pageSetup orientation="landscape" paperSize="9" scale="85" r:id="rId1"/>
</worksheet>
</file>

<file path=xl/worksheets/sheet2.xml><?xml version="1.0" encoding="utf-8"?>
<worksheet xmlns="http://schemas.openxmlformats.org/spreadsheetml/2006/main" xmlns:r="http://schemas.openxmlformats.org/officeDocument/2006/relationships">
  <dimension ref="A2:P20"/>
  <sheetViews>
    <sheetView showGridLines="0" showZeros="0" zoomScalePageLayoutView="0" workbookViewId="0" topLeftCell="A1">
      <selection activeCell="B25" sqref="B25"/>
    </sheetView>
  </sheetViews>
  <sheetFormatPr defaultColWidth="9.16015625" defaultRowHeight="12.75" customHeight="1"/>
  <cols>
    <col min="1" max="1" width="15.5" style="0" customWidth="1"/>
    <col min="2" max="2" width="99.5" style="0" customWidth="1"/>
    <col min="3" max="3" width="13.83203125" style="0" customWidth="1"/>
    <col min="4" max="4" width="36.16015625" style="0" customWidth="1"/>
  </cols>
  <sheetData>
    <row r="2" spans="1:16" ht="25.5" customHeight="1">
      <c r="A2" s="173" t="s">
        <v>1</v>
      </c>
      <c r="B2" s="173"/>
      <c r="C2" s="173"/>
      <c r="D2" s="173"/>
      <c r="E2" s="93"/>
      <c r="F2" s="93"/>
      <c r="G2" s="93"/>
      <c r="H2" s="93"/>
      <c r="I2" s="93"/>
      <c r="J2" s="93"/>
      <c r="K2" s="93"/>
      <c r="L2" s="93"/>
      <c r="M2" s="93"/>
      <c r="N2" s="93"/>
      <c r="O2" s="93"/>
      <c r="P2" s="93"/>
    </row>
    <row r="3" spans="1:16" ht="17.25" customHeight="1">
      <c r="A3" s="93"/>
      <c r="B3" s="93"/>
      <c r="C3" s="93"/>
      <c r="D3" s="93"/>
      <c r="E3" s="93"/>
      <c r="F3" s="93"/>
      <c r="G3" s="93"/>
      <c r="H3" s="93"/>
      <c r="I3" s="93"/>
      <c r="J3" s="93"/>
      <c r="K3" s="93"/>
      <c r="L3" s="93"/>
      <c r="M3" s="93"/>
      <c r="N3" s="93"/>
      <c r="O3" s="93"/>
      <c r="P3" s="93"/>
    </row>
    <row r="4" spans="1:4" ht="21.75" customHeight="1">
      <c r="A4" s="94" t="s">
        <v>2</v>
      </c>
      <c r="B4" s="95" t="s">
        <v>3</v>
      </c>
      <c r="C4" s="96" t="s">
        <v>4</v>
      </c>
      <c r="D4" s="96" t="s">
        <v>5</v>
      </c>
    </row>
    <row r="5" spans="1:4" s="5" customFormat="1" ht="21.75" customHeight="1">
      <c r="A5" s="97" t="s">
        <v>6</v>
      </c>
      <c r="B5" s="98" t="s">
        <v>385</v>
      </c>
      <c r="C5" s="99" t="s">
        <v>7</v>
      </c>
      <c r="D5" s="99"/>
    </row>
    <row r="6" spans="1:4" s="5" customFormat="1" ht="21.75" customHeight="1">
      <c r="A6" s="100" t="s">
        <v>8</v>
      </c>
      <c r="B6" s="98" t="s">
        <v>386</v>
      </c>
      <c r="C6" s="99" t="s">
        <v>7</v>
      </c>
      <c r="D6" s="99"/>
    </row>
    <row r="7" spans="1:4" s="5" customFormat="1" ht="21.75" customHeight="1">
      <c r="A7" s="100" t="s">
        <v>9</v>
      </c>
      <c r="B7" s="98" t="s">
        <v>387</v>
      </c>
      <c r="C7" s="99" t="s">
        <v>7</v>
      </c>
      <c r="D7" s="99"/>
    </row>
    <row r="8" spans="1:4" s="5" customFormat="1" ht="21.75" customHeight="1">
      <c r="A8" s="100" t="s">
        <v>10</v>
      </c>
      <c r="B8" s="98" t="s">
        <v>388</v>
      </c>
      <c r="C8" s="99" t="s">
        <v>7</v>
      </c>
      <c r="D8" s="99"/>
    </row>
    <row r="9" spans="1:4" s="5" customFormat="1" ht="21.75" customHeight="1">
      <c r="A9" s="100" t="s">
        <v>11</v>
      </c>
      <c r="B9" s="98" t="s">
        <v>389</v>
      </c>
      <c r="C9" s="99" t="s">
        <v>7</v>
      </c>
      <c r="D9" s="99"/>
    </row>
    <row r="10" spans="1:4" s="5" customFormat="1" ht="21.75" customHeight="1">
      <c r="A10" s="100" t="s">
        <v>12</v>
      </c>
      <c r="B10" s="98" t="s">
        <v>390</v>
      </c>
      <c r="C10" s="99" t="s">
        <v>7</v>
      </c>
      <c r="D10" s="99"/>
    </row>
    <row r="11" spans="1:4" s="5" customFormat="1" ht="21.75" customHeight="1">
      <c r="A11" s="100" t="s">
        <v>13</v>
      </c>
      <c r="B11" s="98" t="s">
        <v>391</v>
      </c>
      <c r="C11" s="99" t="s">
        <v>7</v>
      </c>
      <c r="D11" s="99"/>
    </row>
    <row r="12" spans="1:4" s="5" customFormat="1" ht="21.75" customHeight="1">
      <c r="A12" s="100" t="s">
        <v>14</v>
      </c>
      <c r="B12" s="98" t="s">
        <v>392</v>
      </c>
      <c r="C12" s="99" t="s">
        <v>7</v>
      </c>
      <c r="D12" s="99"/>
    </row>
    <row r="13" spans="1:4" s="5" customFormat="1" ht="21.75" customHeight="1">
      <c r="A13" s="100" t="s">
        <v>15</v>
      </c>
      <c r="B13" s="98" t="s">
        <v>393</v>
      </c>
      <c r="C13" s="99" t="s">
        <v>16</v>
      </c>
      <c r="D13" s="99" t="s">
        <v>17</v>
      </c>
    </row>
    <row r="14" spans="1:4" s="5" customFormat="1" ht="21.75" customHeight="1">
      <c r="A14" s="100" t="s">
        <v>18</v>
      </c>
      <c r="B14" s="98" t="s">
        <v>394</v>
      </c>
      <c r="C14" s="99" t="s">
        <v>7</v>
      </c>
      <c r="D14" s="99"/>
    </row>
    <row r="15" spans="1:4" s="5" customFormat="1" ht="21.75" customHeight="1">
      <c r="A15" s="100" t="s">
        <v>19</v>
      </c>
      <c r="B15" s="98" t="s">
        <v>395</v>
      </c>
      <c r="C15" s="99" t="s">
        <v>16</v>
      </c>
      <c r="D15" s="99" t="s">
        <v>20</v>
      </c>
    </row>
    <row r="16" spans="1:8" s="5" customFormat="1" ht="21.75" customHeight="1">
      <c r="A16" s="100" t="s">
        <v>21</v>
      </c>
      <c r="B16" s="98" t="s">
        <v>396</v>
      </c>
      <c r="C16" s="99" t="s">
        <v>7</v>
      </c>
      <c r="D16" s="99"/>
      <c r="H16" s="150"/>
    </row>
    <row r="17" spans="1:4" ht="21.75" customHeight="1">
      <c r="A17" s="100" t="s">
        <v>22</v>
      </c>
      <c r="B17" s="101" t="s">
        <v>496</v>
      </c>
      <c r="C17" s="99" t="s">
        <v>16</v>
      </c>
      <c r="D17" s="99" t="s">
        <v>23</v>
      </c>
    </row>
    <row r="18" spans="1:4" ht="21.75" customHeight="1">
      <c r="A18" s="100" t="s">
        <v>24</v>
      </c>
      <c r="B18" s="101" t="s">
        <v>397</v>
      </c>
      <c r="C18" s="99" t="s">
        <v>16</v>
      </c>
      <c r="D18" s="99" t="s">
        <v>23</v>
      </c>
    </row>
    <row r="19" spans="1:4" ht="21.75" customHeight="1">
      <c r="A19" s="100" t="s">
        <v>25</v>
      </c>
      <c r="B19" s="101" t="s">
        <v>398</v>
      </c>
      <c r="C19" s="99" t="s">
        <v>16</v>
      </c>
      <c r="D19" s="99" t="s">
        <v>23</v>
      </c>
    </row>
    <row r="20" spans="1:4" ht="21.75" customHeight="1">
      <c r="A20" s="100" t="s">
        <v>495</v>
      </c>
      <c r="B20" s="163" t="s">
        <v>497</v>
      </c>
      <c r="C20" s="151" t="s">
        <v>498</v>
      </c>
      <c r="D20" s="100"/>
    </row>
  </sheetData>
  <sheetProtection/>
  <mergeCells count="1">
    <mergeCell ref="A2:D2"/>
  </mergeCells>
  <printOptions horizontalCentered="1"/>
  <pageMargins left="0.39" right="0.39" top="0.39" bottom="0.39"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48"/>
  <sheetViews>
    <sheetView showGridLines="0" showZeros="0" zoomScalePageLayoutView="0" workbookViewId="0" topLeftCell="A22">
      <selection activeCell="G47" sqref="G47"/>
    </sheetView>
  </sheetViews>
  <sheetFormatPr defaultColWidth="9.16015625" defaultRowHeight="12.75" customHeight="1"/>
  <cols>
    <col min="1" max="1" width="35.33203125" style="0" customWidth="1"/>
    <col min="2" max="2" width="12" style="0" customWidth="1"/>
    <col min="3" max="3" width="29.5" style="0" customWidth="1"/>
    <col min="4" max="4" width="13" style="0" customWidth="1"/>
    <col min="5" max="5" width="29.5" style="0" customWidth="1"/>
    <col min="6" max="6" width="13.83203125" style="0" customWidth="1"/>
    <col min="7" max="7" width="27" style="0" customWidth="1"/>
    <col min="8" max="8" width="11" style="0" customWidth="1"/>
  </cols>
  <sheetData>
    <row r="1" ht="12" customHeight="1">
      <c r="A1" s="5" t="s">
        <v>6</v>
      </c>
    </row>
    <row r="2" spans="1:9" ht="27" customHeight="1">
      <c r="A2" s="174" t="s">
        <v>399</v>
      </c>
      <c r="B2" s="174"/>
      <c r="C2" s="174"/>
      <c r="D2" s="174"/>
      <c r="E2" s="174"/>
      <c r="F2" s="174"/>
      <c r="G2" s="174"/>
      <c r="H2" s="174"/>
      <c r="I2" s="11"/>
    </row>
    <row r="3" spans="8:9" ht="11.25" customHeight="1">
      <c r="H3" s="15" t="s">
        <v>26</v>
      </c>
      <c r="I3" s="11"/>
    </row>
    <row r="4" spans="1:9" s="44" customFormat="1" ht="21.75" customHeight="1">
      <c r="A4" s="175" t="s">
        <v>27</v>
      </c>
      <c r="B4" s="176"/>
      <c r="C4" s="175" t="s">
        <v>28</v>
      </c>
      <c r="D4" s="175"/>
      <c r="E4" s="175"/>
      <c r="F4" s="175"/>
      <c r="G4" s="175"/>
      <c r="H4" s="175"/>
      <c r="I4" s="91"/>
    </row>
    <row r="5" spans="1:9" s="77" customFormat="1" ht="31.5" customHeight="1">
      <c r="A5" s="64" t="s">
        <v>29</v>
      </c>
      <c r="B5" s="65" t="s">
        <v>30</v>
      </c>
      <c r="C5" s="64" t="s">
        <v>31</v>
      </c>
      <c r="D5" s="65" t="s">
        <v>30</v>
      </c>
      <c r="E5" s="65" t="s">
        <v>32</v>
      </c>
      <c r="F5" s="64" t="s">
        <v>30</v>
      </c>
      <c r="G5" s="64" t="s">
        <v>33</v>
      </c>
      <c r="H5" s="65" t="s">
        <v>30</v>
      </c>
      <c r="I5" s="92"/>
    </row>
    <row r="6" spans="1:9" s="44" customFormat="1" ht="21" customHeight="1">
      <c r="A6" s="66" t="s">
        <v>34</v>
      </c>
      <c r="B6" s="47">
        <f>B7+B10</f>
        <v>2467.59</v>
      </c>
      <c r="C6" s="50" t="s">
        <v>35</v>
      </c>
      <c r="D6" s="47">
        <v>888.73</v>
      </c>
      <c r="E6" s="67" t="s">
        <v>36</v>
      </c>
      <c r="F6" s="68">
        <f>B7</f>
        <v>794.39</v>
      </c>
      <c r="G6" s="66" t="s">
        <v>37</v>
      </c>
      <c r="H6" s="47">
        <v>613.52</v>
      </c>
      <c r="I6" s="91"/>
    </row>
    <row r="7" spans="1:9" s="44" customFormat="1" ht="21" customHeight="1">
      <c r="A7" s="66" t="s">
        <v>38</v>
      </c>
      <c r="B7" s="114">
        <f>B8+B9</f>
        <v>794.39</v>
      </c>
      <c r="C7" s="50" t="s">
        <v>39</v>
      </c>
      <c r="D7" s="47"/>
      <c r="E7" s="67" t="s">
        <v>40</v>
      </c>
      <c r="F7" s="68">
        <f>F6-F8-F9</f>
        <v>613.52</v>
      </c>
      <c r="G7" s="67" t="s">
        <v>41</v>
      </c>
      <c r="H7" s="47">
        <f>F8+F13</f>
        <v>1261.67</v>
      </c>
      <c r="I7" s="91"/>
    </row>
    <row r="8" spans="1:10" s="44" customFormat="1" ht="21" customHeight="1">
      <c r="A8" s="78" t="s">
        <v>42</v>
      </c>
      <c r="B8" s="113">
        <v>139.67</v>
      </c>
      <c r="C8" s="79" t="s">
        <v>43</v>
      </c>
      <c r="D8" s="47"/>
      <c r="E8" s="67" t="s">
        <v>44</v>
      </c>
      <c r="F8" s="68">
        <v>139.67</v>
      </c>
      <c r="G8" s="67" t="s">
        <v>45</v>
      </c>
      <c r="H8" s="47">
        <f>F16</f>
        <v>45.14</v>
      </c>
      <c r="I8" s="91"/>
      <c r="J8" s="91"/>
    </row>
    <row r="9" spans="1:11" s="44" customFormat="1" ht="21" customHeight="1">
      <c r="A9" s="78" t="s">
        <v>46</v>
      </c>
      <c r="B9" s="114">
        <v>654.72</v>
      </c>
      <c r="C9" s="79" t="s">
        <v>47</v>
      </c>
      <c r="D9" s="47"/>
      <c r="E9" s="67" t="s">
        <v>48</v>
      </c>
      <c r="F9" s="68">
        <v>41.2</v>
      </c>
      <c r="G9" s="67" t="s">
        <v>49</v>
      </c>
      <c r="H9" s="47"/>
      <c r="I9" s="91"/>
      <c r="J9" s="91"/>
      <c r="K9" s="91"/>
    </row>
    <row r="10" spans="1:13" s="44" customFormat="1" ht="21" customHeight="1">
      <c r="A10" s="66" t="s">
        <v>50</v>
      </c>
      <c r="B10" s="80">
        <v>1673.2</v>
      </c>
      <c r="C10" s="50" t="s">
        <v>51</v>
      </c>
      <c r="D10" s="47"/>
      <c r="E10" s="67" t="s">
        <v>52</v>
      </c>
      <c r="F10" s="68"/>
      <c r="G10" s="67" t="s">
        <v>53</v>
      </c>
      <c r="H10" s="47"/>
      <c r="I10" s="91"/>
      <c r="J10" s="91"/>
      <c r="K10" s="91"/>
      <c r="L10" s="91"/>
      <c r="M10" s="91"/>
    </row>
    <row r="11" spans="1:19" s="44" customFormat="1" ht="21" customHeight="1">
      <c r="A11" s="66" t="s">
        <v>54</v>
      </c>
      <c r="B11" s="80"/>
      <c r="C11" s="50" t="s">
        <v>55</v>
      </c>
      <c r="D11" s="47"/>
      <c r="E11" s="67" t="s">
        <v>56</v>
      </c>
      <c r="F11" s="70">
        <f>F13+F14+F16+F21</f>
        <v>1673.2</v>
      </c>
      <c r="G11" s="67" t="s">
        <v>57</v>
      </c>
      <c r="H11" s="47"/>
      <c r="I11" s="91"/>
      <c r="J11" s="91"/>
      <c r="K11" s="91"/>
      <c r="L11" s="91"/>
      <c r="M11" s="91"/>
      <c r="N11" s="91"/>
      <c r="O11" s="91"/>
      <c r="P11" s="91"/>
      <c r="Q11" s="91"/>
      <c r="R11" s="91"/>
      <c r="S11" s="91"/>
    </row>
    <row r="12" spans="1:20" s="44" customFormat="1" ht="21" customHeight="1">
      <c r="A12" s="66" t="s">
        <v>58</v>
      </c>
      <c r="B12" s="47"/>
      <c r="C12" s="50" t="s">
        <v>59</v>
      </c>
      <c r="D12" s="47"/>
      <c r="E12" s="71" t="s">
        <v>40</v>
      </c>
      <c r="F12" s="72"/>
      <c r="G12" s="73" t="s">
        <v>60</v>
      </c>
      <c r="H12" s="47"/>
      <c r="I12" s="91"/>
      <c r="J12" s="91"/>
      <c r="K12" s="91"/>
      <c r="L12" s="91"/>
      <c r="P12" s="91"/>
      <c r="Q12" s="91"/>
      <c r="R12" s="91"/>
      <c r="T12" s="91"/>
    </row>
    <row r="13" spans="1:20" s="44" customFormat="1" ht="21" customHeight="1">
      <c r="A13" s="66" t="s">
        <v>61</v>
      </c>
      <c r="B13" s="47"/>
      <c r="C13" s="50" t="s">
        <v>62</v>
      </c>
      <c r="D13" s="47"/>
      <c r="E13" s="71" t="s">
        <v>44</v>
      </c>
      <c r="F13" s="9">
        <v>1122</v>
      </c>
      <c r="G13" s="73" t="s">
        <v>63</v>
      </c>
      <c r="H13" s="47"/>
      <c r="I13" s="91"/>
      <c r="J13" s="91"/>
      <c r="K13" s="91"/>
      <c r="L13" s="91"/>
      <c r="M13" s="91"/>
      <c r="N13" s="91"/>
      <c r="O13" s="91"/>
      <c r="P13" s="91"/>
      <c r="Q13" s="91"/>
      <c r="R13" s="91"/>
      <c r="S13" s="91"/>
      <c r="T13" s="91"/>
    </row>
    <row r="14" spans="1:20" s="44" customFormat="1" ht="21" customHeight="1">
      <c r="A14" s="66" t="s">
        <v>64</v>
      </c>
      <c r="B14" s="47"/>
      <c r="C14" s="50" t="s">
        <v>65</v>
      </c>
      <c r="D14" s="47"/>
      <c r="E14" s="71" t="s">
        <v>48</v>
      </c>
      <c r="F14" s="9">
        <v>382.56</v>
      </c>
      <c r="G14" s="73" t="s">
        <v>66</v>
      </c>
      <c r="H14" s="47">
        <f>F9+F14</f>
        <v>423.76</v>
      </c>
      <c r="I14" s="91"/>
      <c r="J14" s="91"/>
      <c r="K14" s="91"/>
      <c r="L14" s="91"/>
      <c r="M14" s="91"/>
      <c r="N14" s="91"/>
      <c r="O14" s="91"/>
      <c r="P14" s="91"/>
      <c r="Q14" s="91"/>
      <c r="R14" s="91"/>
      <c r="S14" s="91"/>
      <c r="T14" s="91"/>
    </row>
    <row r="15" spans="1:20" s="44" customFormat="1" ht="21" customHeight="1">
      <c r="A15" s="51" t="s">
        <v>67</v>
      </c>
      <c r="B15" s="47"/>
      <c r="C15" s="50" t="s">
        <v>68</v>
      </c>
      <c r="D15" s="47"/>
      <c r="E15" s="71" t="s">
        <v>69</v>
      </c>
      <c r="F15" s="72"/>
      <c r="G15" s="73" t="s">
        <v>70</v>
      </c>
      <c r="H15" s="47"/>
      <c r="I15" s="91"/>
      <c r="J15" s="91"/>
      <c r="K15" s="91"/>
      <c r="L15" s="91"/>
      <c r="M15" s="91"/>
      <c r="N15" s="91"/>
      <c r="O15" s="91"/>
      <c r="P15" s="91"/>
      <c r="Q15" s="91"/>
      <c r="R15" s="91"/>
      <c r="S15" s="91"/>
      <c r="T15" s="91"/>
    </row>
    <row r="16" spans="1:20" s="44" customFormat="1" ht="21" customHeight="1">
      <c r="A16" s="51" t="s">
        <v>71</v>
      </c>
      <c r="B16" s="47"/>
      <c r="C16" s="50" t="s">
        <v>72</v>
      </c>
      <c r="D16" s="47"/>
      <c r="E16" s="71" t="s">
        <v>73</v>
      </c>
      <c r="F16" s="72">
        <v>45.14</v>
      </c>
      <c r="G16" s="73" t="s">
        <v>74</v>
      </c>
      <c r="H16" s="47"/>
      <c r="I16" s="91"/>
      <c r="J16" s="91"/>
      <c r="K16" s="91"/>
      <c r="L16" s="91"/>
      <c r="M16" s="91"/>
      <c r="N16" s="91"/>
      <c r="O16" s="91"/>
      <c r="P16" s="91"/>
      <c r="Q16" s="91"/>
      <c r="R16" s="91"/>
      <c r="S16" s="91"/>
      <c r="T16" s="91"/>
    </row>
    <row r="17" spans="1:19" s="44" customFormat="1" ht="21" customHeight="1">
      <c r="A17" s="66" t="s">
        <v>75</v>
      </c>
      <c r="B17" s="47">
        <v>0</v>
      </c>
      <c r="C17" s="50" t="s">
        <v>76</v>
      </c>
      <c r="D17" s="47">
        <v>990</v>
      </c>
      <c r="E17" s="71" t="s">
        <v>77</v>
      </c>
      <c r="F17" s="72"/>
      <c r="G17" s="73" t="s">
        <v>78</v>
      </c>
      <c r="H17" s="47"/>
      <c r="I17" s="91"/>
      <c r="J17" s="91"/>
      <c r="K17" s="91"/>
      <c r="L17" s="91"/>
      <c r="M17" s="91"/>
      <c r="N17" s="91"/>
      <c r="O17" s="91"/>
      <c r="P17" s="91"/>
      <c r="Q17" s="91"/>
      <c r="R17" s="91"/>
      <c r="S17" s="91"/>
    </row>
    <row r="18" spans="1:19" s="44" customFormat="1" ht="21" customHeight="1">
      <c r="A18" s="66" t="s">
        <v>79</v>
      </c>
      <c r="B18" s="47">
        <v>0</v>
      </c>
      <c r="C18" s="50" t="s">
        <v>80</v>
      </c>
      <c r="D18" s="47">
        <v>486.86</v>
      </c>
      <c r="E18" s="71" t="s">
        <v>81</v>
      </c>
      <c r="F18" s="72"/>
      <c r="G18" s="73" t="s">
        <v>82</v>
      </c>
      <c r="H18" s="47"/>
      <c r="I18" s="91"/>
      <c r="J18" s="91"/>
      <c r="K18" s="91"/>
      <c r="L18" s="91"/>
      <c r="M18" s="91"/>
      <c r="N18" s="91"/>
      <c r="O18" s="91"/>
      <c r="P18" s="91"/>
      <c r="Q18" s="91"/>
      <c r="R18" s="91"/>
      <c r="S18" s="91"/>
    </row>
    <row r="19" spans="1:17" s="44" customFormat="1" ht="21" customHeight="1">
      <c r="A19" s="66" t="s">
        <v>83</v>
      </c>
      <c r="B19" s="47">
        <v>0</v>
      </c>
      <c r="C19" s="50" t="s">
        <v>84</v>
      </c>
      <c r="D19" s="47"/>
      <c r="E19" s="71" t="s">
        <v>85</v>
      </c>
      <c r="F19" s="72"/>
      <c r="G19" s="73" t="s">
        <v>86</v>
      </c>
      <c r="H19" s="47"/>
      <c r="I19" s="91"/>
      <c r="J19" s="91"/>
      <c r="K19" s="91"/>
      <c r="L19" s="91"/>
      <c r="M19" s="91"/>
      <c r="N19" s="91"/>
      <c r="O19" s="91"/>
      <c r="P19" s="91"/>
      <c r="Q19" s="91"/>
    </row>
    <row r="20" spans="1:19" s="44" customFormat="1" ht="21" customHeight="1">
      <c r="A20" s="66" t="s">
        <v>87</v>
      </c>
      <c r="B20" s="47">
        <v>0</v>
      </c>
      <c r="C20" s="50" t="s">
        <v>88</v>
      </c>
      <c r="D20" s="47"/>
      <c r="E20" s="71" t="s">
        <v>89</v>
      </c>
      <c r="F20" s="72"/>
      <c r="G20" s="73" t="s">
        <v>90</v>
      </c>
      <c r="H20" s="47">
        <f>F21</f>
        <v>123.5</v>
      </c>
      <c r="I20" s="91"/>
      <c r="J20" s="91"/>
      <c r="K20" s="91"/>
      <c r="L20" s="91"/>
      <c r="M20" s="91"/>
      <c r="N20" s="91"/>
      <c r="O20" s="91"/>
      <c r="P20" s="91"/>
      <c r="S20" s="91"/>
    </row>
    <row r="21" spans="1:19" s="44" customFormat="1" ht="21" customHeight="1">
      <c r="A21" s="66" t="s">
        <v>91</v>
      </c>
      <c r="B21" s="47">
        <v>0</v>
      </c>
      <c r="C21" s="50" t="s">
        <v>92</v>
      </c>
      <c r="D21" s="47"/>
      <c r="E21" s="71" t="s">
        <v>93</v>
      </c>
      <c r="F21" s="72">
        <v>123.5</v>
      </c>
      <c r="G21" s="73"/>
      <c r="H21" s="81"/>
      <c r="I21" s="91"/>
      <c r="J21" s="91"/>
      <c r="K21" s="91"/>
      <c r="L21" s="91"/>
      <c r="M21" s="91"/>
      <c r="N21" s="91"/>
      <c r="O21" s="91"/>
      <c r="P21" s="91"/>
      <c r="Q21" s="91"/>
      <c r="R21" s="91"/>
      <c r="S21" s="91"/>
    </row>
    <row r="22" spans="1:19" s="44" customFormat="1" ht="21" customHeight="1">
      <c r="A22" s="66" t="s">
        <v>94</v>
      </c>
      <c r="B22" s="47">
        <v>0</v>
      </c>
      <c r="C22" s="50" t="s">
        <v>95</v>
      </c>
      <c r="D22" s="47"/>
      <c r="E22" s="71" t="s">
        <v>96</v>
      </c>
      <c r="F22" s="82"/>
      <c r="G22" s="73"/>
      <c r="H22" s="81"/>
      <c r="I22" s="91"/>
      <c r="J22" s="91"/>
      <c r="K22" s="91"/>
      <c r="L22" s="91"/>
      <c r="M22" s="91"/>
      <c r="N22" s="91"/>
      <c r="O22" s="91"/>
      <c r="P22" s="91"/>
      <c r="Q22" s="91"/>
      <c r="R22" s="91"/>
      <c r="S22" s="91"/>
    </row>
    <row r="23" spans="1:20" s="44" customFormat="1" ht="21" customHeight="1">
      <c r="A23" s="66"/>
      <c r="B23" s="81"/>
      <c r="C23" s="50" t="s">
        <v>97</v>
      </c>
      <c r="D23" s="47"/>
      <c r="E23" s="67" t="s">
        <v>98</v>
      </c>
      <c r="F23" s="83"/>
      <c r="G23" s="67"/>
      <c r="H23" s="81"/>
      <c r="I23" s="91"/>
      <c r="J23" s="91"/>
      <c r="K23" s="91"/>
      <c r="L23" s="91"/>
      <c r="M23" s="91"/>
      <c r="N23" s="91"/>
      <c r="O23" s="91"/>
      <c r="P23" s="91"/>
      <c r="Q23" s="91"/>
      <c r="R23" s="91"/>
      <c r="S23" s="91"/>
      <c r="T23" s="91"/>
    </row>
    <row r="24" spans="1:20" s="44" customFormat="1" ht="21" customHeight="1">
      <c r="A24" s="66"/>
      <c r="B24" s="81"/>
      <c r="C24" s="50" t="s">
        <v>99</v>
      </c>
      <c r="D24" s="47"/>
      <c r="E24" s="67" t="s">
        <v>100</v>
      </c>
      <c r="F24" s="84"/>
      <c r="G24" s="67"/>
      <c r="H24" s="81"/>
      <c r="I24" s="91"/>
      <c r="J24" s="91"/>
      <c r="K24" s="91"/>
      <c r="L24" s="91"/>
      <c r="M24" s="91"/>
      <c r="N24" s="91"/>
      <c r="O24" s="91"/>
      <c r="P24" s="91"/>
      <c r="S24" s="91"/>
      <c r="T24" s="91"/>
    </row>
    <row r="25" spans="1:19" s="44" customFormat="1" ht="21" customHeight="1">
      <c r="A25" s="66"/>
      <c r="B25" s="81"/>
      <c r="C25" s="50" t="s">
        <v>101</v>
      </c>
      <c r="D25" s="47"/>
      <c r="E25" s="67" t="s">
        <v>102</v>
      </c>
      <c r="F25" s="85"/>
      <c r="G25" s="67"/>
      <c r="H25" s="81"/>
      <c r="I25" s="91"/>
      <c r="O25" s="91"/>
      <c r="P25" s="91"/>
      <c r="Q25" s="91"/>
      <c r="R25" s="91"/>
      <c r="S25" s="91"/>
    </row>
    <row r="26" spans="1:16" s="44" customFormat="1" ht="21" customHeight="1">
      <c r="A26" s="66"/>
      <c r="B26" s="81"/>
      <c r="C26" s="50" t="s">
        <v>103</v>
      </c>
      <c r="D26" s="47"/>
      <c r="E26" s="67"/>
      <c r="F26" s="84"/>
      <c r="G26" s="67"/>
      <c r="H26" s="81"/>
      <c r="M26" s="91"/>
      <c r="N26" s="91"/>
      <c r="O26" s="91"/>
      <c r="P26" s="91"/>
    </row>
    <row r="27" spans="1:13" s="44" customFormat="1" ht="21" customHeight="1">
      <c r="A27" s="66"/>
      <c r="B27" s="86"/>
      <c r="C27" s="50" t="s">
        <v>104</v>
      </c>
      <c r="D27" s="47"/>
      <c r="E27" s="67"/>
      <c r="F27" s="84"/>
      <c r="G27" s="67"/>
      <c r="H27" s="81"/>
      <c r="I27" s="91"/>
      <c r="J27" s="91"/>
      <c r="K27" s="91"/>
      <c r="L27" s="91"/>
      <c r="M27" s="91"/>
    </row>
    <row r="28" spans="1:8" s="44" customFormat="1" ht="21" customHeight="1">
      <c r="A28" s="66"/>
      <c r="B28" s="86"/>
      <c r="C28" s="50" t="s">
        <v>105</v>
      </c>
      <c r="D28" s="47"/>
      <c r="E28" s="67"/>
      <c r="F28" s="84"/>
      <c r="G28" s="67"/>
      <c r="H28" s="86"/>
    </row>
    <row r="29" spans="1:8" s="44" customFormat="1" ht="21" customHeight="1">
      <c r="A29" s="66"/>
      <c r="B29" s="86"/>
      <c r="C29" s="50" t="s">
        <v>106</v>
      </c>
      <c r="D29" s="47">
        <v>102</v>
      </c>
      <c r="E29" s="67"/>
      <c r="F29" s="84"/>
      <c r="G29" s="67"/>
      <c r="H29" s="86"/>
    </row>
    <row r="30" spans="1:8" s="44" customFormat="1" ht="21" customHeight="1">
      <c r="A30" s="66"/>
      <c r="B30" s="86"/>
      <c r="C30" s="50" t="s">
        <v>107</v>
      </c>
      <c r="D30" s="47"/>
      <c r="E30" s="67"/>
      <c r="F30" s="84"/>
      <c r="G30" s="67"/>
      <c r="H30" s="86"/>
    </row>
    <row r="31" spans="1:9" s="44" customFormat="1" ht="21" customHeight="1">
      <c r="A31" s="66"/>
      <c r="B31" s="86"/>
      <c r="C31" s="50" t="s">
        <v>108</v>
      </c>
      <c r="D31" s="47"/>
      <c r="E31" s="67"/>
      <c r="F31" s="84"/>
      <c r="G31" s="67"/>
      <c r="H31" s="81"/>
      <c r="I31" s="91"/>
    </row>
    <row r="32" spans="1:8" s="44" customFormat="1" ht="21" customHeight="1">
      <c r="A32" s="66"/>
      <c r="B32" s="86"/>
      <c r="C32" s="50" t="s">
        <v>109</v>
      </c>
      <c r="D32" s="47"/>
      <c r="E32" s="67"/>
      <c r="F32" s="84"/>
      <c r="G32" s="67"/>
      <c r="H32" s="81"/>
    </row>
    <row r="33" spans="1:8" s="44" customFormat="1" ht="21" customHeight="1">
      <c r="A33" s="66"/>
      <c r="B33" s="86"/>
      <c r="C33" s="50" t="s">
        <v>110</v>
      </c>
      <c r="D33" s="47"/>
      <c r="E33" s="67"/>
      <c r="F33" s="85"/>
      <c r="G33" s="67"/>
      <c r="H33" s="86"/>
    </row>
    <row r="34" spans="1:8" s="44" customFormat="1" ht="21" customHeight="1">
      <c r="A34" s="66"/>
      <c r="B34" s="86"/>
      <c r="C34" s="66" t="s">
        <v>111</v>
      </c>
      <c r="D34" s="47"/>
      <c r="E34" s="67"/>
      <c r="F34" s="85"/>
      <c r="G34" s="67"/>
      <c r="H34" s="86"/>
    </row>
    <row r="35" spans="1:8" s="44" customFormat="1" ht="21" customHeight="1">
      <c r="A35" s="66"/>
      <c r="B35" s="86"/>
      <c r="C35" s="67" t="s">
        <v>112</v>
      </c>
      <c r="D35" s="47"/>
      <c r="E35" s="67"/>
      <c r="F35" s="84"/>
      <c r="G35" s="67"/>
      <c r="H35" s="81"/>
    </row>
    <row r="36" spans="1:9" s="44" customFormat="1" ht="21" customHeight="1">
      <c r="A36" s="66" t="s">
        <v>113</v>
      </c>
      <c r="B36" s="47">
        <v>2467.59</v>
      </c>
      <c r="C36" s="87" t="s">
        <v>114</v>
      </c>
      <c r="D36" s="47">
        <v>2467.59</v>
      </c>
      <c r="E36" s="87" t="s">
        <v>114</v>
      </c>
      <c r="F36" s="47">
        <v>2467.59</v>
      </c>
      <c r="G36" s="87" t="s">
        <v>114</v>
      </c>
      <c r="H36" s="47">
        <v>2467.59</v>
      </c>
      <c r="I36" s="91"/>
    </row>
    <row r="37" spans="1:12" s="44" customFormat="1" ht="21" customHeight="1">
      <c r="A37" s="66" t="s">
        <v>115</v>
      </c>
      <c r="B37" s="47"/>
      <c r="C37" s="87" t="s">
        <v>116</v>
      </c>
      <c r="D37" s="69"/>
      <c r="E37" s="87" t="s">
        <v>116</v>
      </c>
      <c r="F37" s="88"/>
      <c r="G37" s="87" t="s">
        <v>116</v>
      </c>
      <c r="H37" s="74"/>
      <c r="I37" s="91"/>
      <c r="J37" s="91"/>
      <c r="K37" s="91"/>
      <c r="L37" s="91"/>
    </row>
    <row r="38" spans="1:12" s="44" customFormat="1" ht="21" customHeight="1">
      <c r="A38" s="66" t="s">
        <v>117</v>
      </c>
      <c r="B38" s="69"/>
      <c r="C38" s="87" t="s">
        <v>118</v>
      </c>
      <c r="D38" s="69"/>
      <c r="E38" s="87" t="s">
        <v>118</v>
      </c>
      <c r="F38" s="88"/>
      <c r="G38" s="87" t="s">
        <v>118</v>
      </c>
      <c r="H38" s="69"/>
      <c r="I38" s="91"/>
      <c r="J38" s="91"/>
      <c r="K38" s="91"/>
      <c r="L38" s="91"/>
    </row>
    <row r="39" spans="1:12" s="44" customFormat="1" ht="21" customHeight="1">
      <c r="A39" s="66" t="s">
        <v>119</v>
      </c>
      <c r="B39" s="69"/>
      <c r="C39" s="87"/>
      <c r="D39" s="74"/>
      <c r="E39" s="89"/>
      <c r="F39" s="90"/>
      <c r="G39" s="87"/>
      <c r="H39" s="69"/>
      <c r="I39" s="91"/>
      <c r="J39" s="91"/>
      <c r="K39" s="91"/>
      <c r="L39" s="91"/>
    </row>
    <row r="40" spans="1:12" s="44" customFormat="1" ht="21" customHeight="1">
      <c r="A40" s="66" t="s">
        <v>120</v>
      </c>
      <c r="B40" s="47"/>
      <c r="C40" s="87"/>
      <c r="D40" s="74"/>
      <c r="E40" s="89"/>
      <c r="F40" s="90"/>
      <c r="G40" s="89"/>
      <c r="H40" s="74"/>
      <c r="J40" s="91"/>
      <c r="K40" s="91"/>
      <c r="L40" s="91"/>
    </row>
    <row r="41" spans="1:12" s="44" customFormat="1" ht="21" customHeight="1">
      <c r="A41" s="66" t="s">
        <v>121</v>
      </c>
      <c r="B41" s="47"/>
      <c r="C41" s="87"/>
      <c r="D41" s="69"/>
      <c r="E41" s="89"/>
      <c r="F41" s="90"/>
      <c r="G41" s="89"/>
      <c r="H41" s="69"/>
      <c r="I41" s="91"/>
      <c r="J41" s="91"/>
      <c r="K41" s="91"/>
      <c r="L41" s="91"/>
    </row>
    <row r="42" spans="1:11" s="44" customFormat="1" ht="21" customHeight="1">
      <c r="A42" s="66" t="s">
        <v>122</v>
      </c>
      <c r="B42" s="47"/>
      <c r="C42" s="87"/>
      <c r="D42" s="69"/>
      <c r="E42" s="87"/>
      <c r="F42" s="88"/>
      <c r="G42" s="87"/>
      <c r="H42" s="69"/>
      <c r="I42" s="91"/>
      <c r="J42" s="91"/>
      <c r="K42" s="91"/>
    </row>
    <row r="43" spans="1:10" s="44" customFormat="1" ht="21" customHeight="1">
      <c r="A43" s="66" t="s">
        <v>123</v>
      </c>
      <c r="B43" s="47"/>
      <c r="C43" s="87"/>
      <c r="D43" s="69"/>
      <c r="E43" s="87"/>
      <c r="F43" s="88"/>
      <c r="G43" s="87"/>
      <c r="H43" s="69"/>
      <c r="I43" s="91"/>
      <c r="J43" s="91"/>
    </row>
    <row r="44" spans="1:8" s="44" customFormat="1" ht="21" customHeight="1">
      <c r="A44" s="66" t="s">
        <v>124</v>
      </c>
      <c r="B44" s="47">
        <f>B36+B38</f>
        <v>2467.59</v>
      </c>
      <c r="C44" s="89" t="s">
        <v>125</v>
      </c>
      <c r="D44" s="47">
        <v>2467.59</v>
      </c>
      <c r="E44" s="89" t="s">
        <v>125</v>
      </c>
      <c r="F44" s="47">
        <v>2467.59</v>
      </c>
      <c r="G44" s="87" t="s">
        <v>125</v>
      </c>
      <c r="H44" s="47">
        <v>2467.59</v>
      </c>
    </row>
    <row r="48" ht="12.75" customHeight="1">
      <c r="F48" s="11"/>
    </row>
  </sheetData>
  <sheetProtection/>
  <mergeCells count="3">
    <mergeCell ref="A2:H2"/>
    <mergeCell ref="A4:B4"/>
    <mergeCell ref="C4:H4"/>
  </mergeCells>
  <printOptions horizontalCentered="1"/>
  <pageMargins left="0.39" right="0.39" top="0.7900000000000001" bottom="0.39" header="0.5" footer="0.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V10"/>
  <sheetViews>
    <sheetView showGridLines="0" showZeros="0" zoomScalePageLayoutView="0" workbookViewId="0" topLeftCell="A1">
      <selection activeCell="C9" sqref="C9"/>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14" width="4.5" style="0" customWidth="1"/>
    <col min="15" max="15" width="21" style="0" customWidth="1"/>
    <col min="16" max="22" width="4.5" style="0" customWidth="1"/>
  </cols>
  <sheetData>
    <row r="1" spans="1:22" ht="19.5" customHeight="1">
      <c r="A1" s="11" t="s">
        <v>8</v>
      </c>
      <c r="B1" s="11"/>
      <c r="C1" s="11"/>
      <c r="P1" s="11"/>
      <c r="Q1" s="11"/>
      <c r="R1" s="11"/>
      <c r="T1" s="11"/>
      <c r="V1" s="11"/>
    </row>
    <row r="2" spans="1:22" ht="29.25" customHeight="1">
      <c r="A2" s="177" t="s">
        <v>504</v>
      </c>
      <c r="B2" s="177"/>
      <c r="C2" s="177"/>
      <c r="D2" s="177"/>
      <c r="E2" s="177"/>
      <c r="F2" s="177"/>
      <c r="G2" s="177"/>
      <c r="H2" s="177"/>
      <c r="I2" s="177"/>
      <c r="J2" s="177"/>
      <c r="K2" s="177"/>
      <c r="L2" s="177"/>
      <c r="M2" s="177"/>
      <c r="N2" s="177"/>
      <c r="O2" s="177"/>
      <c r="P2" s="11"/>
      <c r="Q2" s="11"/>
      <c r="R2" s="11"/>
      <c r="T2" s="11"/>
      <c r="U2" s="11"/>
      <c r="V2" s="11"/>
    </row>
    <row r="3" spans="15:16" ht="18.75" customHeight="1">
      <c r="O3" s="166" t="s">
        <v>26</v>
      </c>
      <c r="P3" s="11"/>
    </row>
    <row r="4" spans="1:16" ht="36" customHeight="1">
      <c r="A4" s="178" t="s">
        <v>126</v>
      </c>
      <c r="B4" s="178" t="s">
        <v>127</v>
      </c>
      <c r="C4" s="178" t="s">
        <v>128</v>
      </c>
      <c r="D4" s="178" t="s">
        <v>505</v>
      </c>
      <c r="E4" s="178"/>
      <c r="F4" s="178"/>
      <c r="G4" s="178"/>
      <c r="H4" s="178"/>
      <c r="I4" s="178"/>
      <c r="J4" s="178"/>
      <c r="K4" s="178"/>
      <c r="L4" s="178"/>
      <c r="M4" s="178"/>
      <c r="N4" s="178"/>
      <c r="O4" s="181" t="s">
        <v>131</v>
      </c>
      <c r="P4" s="11"/>
    </row>
    <row r="5" spans="1:16" ht="19.5" customHeight="1">
      <c r="A5" s="178"/>
      <c r="B5" s="178"/>
      <c r="C5" s="178"/>
      <c r="D5" s="179" t="s">
        <v>133</v>
      </c>
      <c r="E5" s="179" t="s">
        <v>506</v>
      </c>
      <c r="F5" s="179"/>
      <c r="G5" s="179" t="s">
        <v>507</v>
      </c>
      <c r="H5" s="179" t="s">
        <v>132</v>
      </c>
      <c r="I5" s="179" t="s">
        <v>129</v>
      </c>
      <c r="J5" s="179" t="s">
        <v>130</v>
      </c>
      <c r="K5" s="179" t="s">
        <v>508</v>
      </c>
      <c r="L5" s="179" t="s">
        <v>509</v>
      </c>
      <c r="M5" s="180" t="s">
        <v>512</v>
      </c>
      <c r="N5" s="179" t="s">
        <v>510</v>
      </c>
      <c r="O5" s="182"/>
      <c r="P5" s="11"/>
    </row>
    <row r="6" spans="1:16" ht="77.25" customHeight="1">
      <c r="A6" s="178"/>
      <c r="B6" s="178"/>
      <c r="C6" s="178"/>
      <c r="D6" s="179"/>
      <c r="E6" s="164" t="s">
        <v>134</v>
      </c>
      <c r="F6" s="164" t="s">
        <v>511</v>
      </c>
      <c r="G6" s="179"/>
      <c r="H6" s="179"/>
      <c r="I6" s="179"/>
      <c r="J6" s="179"/>
      <c r="K6" s="179"/>
      <c r="L6" s="179"/>
      <c r="M6" s="179"/>
      <c r="N6" s="179"/>
      <c r="O6" s="183"/>
      <c r="P6" s="11"/>
    </row>
    <row r="7" spans="1:15" ht="20.25" customHeight="1">
      <c r="A7" s="167" t="s">
        <v>135</v>
      </c>
      <c r="B7" s="167" t="s">
        <v>135</v>
      </c>
      <c r="C7" s="167">
        <v>1</v>
      </c>
      <c r="D7" s="167">
        <v>2</v>
      </c>
      <c r="E7" s="167">
        <v>3</v>
      </c>
      <c r="F7" s="167">
        <v>4</v>
      </c>
      <c r="G7" s="167">
        <v>5</v>
      </c>
      <c r="H7" s="167">
        <v>6</v>
      </c>
      <c r="I7" s="167">
        <v>7</v>
      </c>
      <c r="J7" s="167">
        <v>8</v>
      </c>
      <c r="K7" s="167">
        <v>9</v>
      </c>
      <c r="L7" s="167">
        <v>10</v>
      </c>
      <c r="M7" s="167">
        <v>11</v>
      </c>
      <c r="N7" s="167">
        <v>12</v>
      </c>
      <c r="O7" s="167">
        <v>13</v>
      </c>
    </row>
    <row r="8" spans="1:15" ht="41.25" customHeight="1">
      <c r="A8" s="168">
        <v>997010</v>
      </c>
      <c r="B8" s="111" t="s">
        <v>503</v>
      </c>
      <c r="C8" s="169">
        <v>2467.59</v>
      </c>
      <c r="D8" s="169">
        <v>2467.59</v>
      </c>
      <c r="E8" s="169">
        <v>2467.59</v>
      </c>
      <c r="F8" s="169">
        <v>1673.2</v>
      </c>
      <c r="G8" s="169"/>
      <c r="H8" s="169">
        <v>0</v>
      </c>
      <c r="I8" s="169">
        <v>0</v>
      </c>
      <c r="J8" s="169">
        <v>0</v>
      </c>
      <c r="K8" s="169">
        <v>0</v>
      </c>
      <c r="L8" s="169">
        <v>0</v>
      </c>
      <c r="M8" s="169"/>
      <c r="N8" s="169">
        <v>0</v>
      </c>
      <c r="O8" s="169">
        <v>0</v>
      </c>
    </row>
    <row r="9" spans="1:15" ht="47.25" customHeight="1">
      <c r="A9" s="165">
        <v>99701005</v>
      </c>
      <c r="B9" s="111" t="s">
        <v>503</v>
      </c>
      <c r="C9" s="169">
        <v>2467.59</v>
      </c>
      <c r="D9" s="169">
        <v>2467.59</v>
      </c>
      <c r="E9" s="169">
        <v>2467.59</v>
      </c>
      <c r="F9" s="169">
        <v>1673.2</v>
      </c>
      <c r="G9" s="169"/>
      <c r="H9" s="169">
        <v>0</v>
      </c>
      <c r="I9" s="169">
        <v>0</v>
      </c>
      <c r="J9" s="169">
        <v>0</v>
      </c>
      <c r="K9" s="169">
        <v>0</v>
      </c>
      <c r="L9" s="169">
        <v>0</v>
      </c>
      <c r="M9" s="169"/>
      <c r="N9" s="111"/>
      <c r="O9" s="111"/>
    </row>
    <row r="10" ht="25.5" customHeight="1">
      <c r="F10" s="11"/>
    </row>
    <row r="39" ht="12" customHeight="1"/>
  </sheetData>
  <sheetProtection/>
  <mergeCells count="16">
    <mergeCell ref="A4:A6"/>
    <mergeCell ref="B4:B6"/>
    <mergeCell ref="C4:C6"/>
    <mergeCell ref="G5:G6"/>
    <mergeCell ref="O4:O6"/>
    <mergeCell ref="N5:N6"/>
    <mergeCell ref="A2:O2"/>
    <mergeCell ref="D4:N4"/>
    <mergeCell ref="D5:D6"/>
    <mergeCell ref="E5:F5"/>
    <mergeCell ref="H5:H6"/>
    <mergeCell ref="I5:I6"/>
    <mergeCell ref="J5:J6"/>
    <mergeCell ref="K5:K6"/>
    <mergeCell ref="L5:L6"/>
    <mergeCell ref="M5:M6"/>
  </mergeCells>
  <printOptions horizontalCentered="1"/>
  <pageMargins left="0.39" right="0.39" top="0.39" bottom="0.39" header="0.5" footer="0.5"/>
  <pageSetup orientation="landscape" paperSize="9" scale="90" r:id="rId1"/>
</worksheet>
</file>

<file path=xl/worksheets/sheet5.xml><?xml version="1.0" encoding="utf-8"?>
<worksheet xmlns="http://schemas.openxmlformats.org/spreadsheetml/2006/main" xmlns:r="http://schemas.openxmlformats.org/officeDocument/2006/relationships">
  <dimension ref="A1:V10"/>
  <sheetViews>
    <sheetView showGridLines="0" showZeros="0" zoomScalePageLayoutView="0" workbookViewId="0" topLeftCell="A1">
      <selection activeCell="I10" sqref="I10"/>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14" width="4.33203125" style="0" customWidth="1"/>
    <col min="15" max="15" width="30.83203125" style="0" customWidth="1"/>
    <col min="16" max="22" width="4.33203125" style="0" customWidth="1"/>
  </cols>
  <sheetData>
    <row r="1" spans="1:22" ht="19.5" customHeight="1">
      <c r="A1" s="11" t="s">
        <v>513</v>
      </c>
      <c r="B1" s="11"/>
      <c r="C1" s="11"/>
      <c r="P1" s="11"/>
      <c r="Q1" s="11"/>
      <c r="R1" s="11"/>
      <c r="T1" s="11"/>
      <c r="V1" s="11"/>
    </row>
    <row r="2" spans="1:22" ht="29.25" customHeight="1">
      <c r="A2" s="177" t="s">
        <v>514</v>
      </c>
      <c r="B2" s="177"/>
      <c r="C2" s="177"/>
      <c r="D2" s="177"/>
      <c r="E2" s="177"/>
      <c r="F2" s="177"/>
      <c r="G2" s="177"/>
      <c r="H2" s="177"/>
      <c r="I2" s="177"/>
      <c r="J2" s="177"/>
      <c r="K2" s="177"/>
      <c r="L2" s="177"/>
      <c r="M2" s="177"/>
      <c r="N2" s="177"/>
      <c r="O2" s="177"/>
      <c r="P2" s="11"/>
      <c r="Q2" s="11"/>
      <c r="R2" s="11"/>
      <c r="T2" s="11"/>
      <c r="U2" s="11"/>
      <c r="V2" s="11"/>
    </row>
    <row r="3" spans="15:16" ht="18.75" customHeight="1">
      <c r="O3" s="166" t="s">
        <v>26</v>
      </c>
      <c r="P3" s="11"/>
    </row>
    <row r="4" spans="1:16" ht="36" customHeight="1">
      <c r="A4" s="178" t="s">
        <v>126</v>
      </c>
      <c r="B4" s="178" t="s">
        <v>127</v>
      </c>
      <c r="C4" s="178" t="s">
        <v>128</v>
      </c>
      <c r="D4" s="178" t="s">
        <v>505</v>
      </c>
      <c r="E4" s="178"/>
      <c r="F4" s="178"/>
      <c r="G4" s="178"/>
      <c r="H4" s="178"/>
      <c r="I4" s="178"/>
      <c r="J4" s="178"/>
      <c r="K4" s="178"/>
      <c r="L4" s="178"/>
      <c r="M4" s="178"/>
      <c r="N4" s="178"/>
      <c r="O4" s="181" t="s">
        <v>131</v>
      </c>
      <c r="P4" s="11"/>
    </row>
    <row r="5" spans="1:16" ht="19.5" customHeight="1">
      <c r="A5" s="178"/>
      <c r="B5" s="178"/>
      <c r="C5" s="178"/>
      <c r="D5" s="179" t="s">
        <v>133</v>
      </c>
      <c r="E5" s="179" t="s">
        <v>506</v>
      </c>
      <c r="F5" s="179"/>
      <c r="G5" s="179" t="s">
        <v>507</v>
      </c>
      <c r="H5" s="179" t="s">
        <v>132</v>
      </c>
      <c r="I5" s="179" t="s">
        <v>129</v>
      </c>
      <c r="J5" s="179" t="s">
        <v>130</v>
      </c>
      <c r="K5" s="179" t="s">
        <v>508</v>
      </c>
      <c r="L5" s="179" t="s">
        <v>509</v>
      </c>
      <c r="M5" s="180" t="s">
        <v>512</v>
      </c>
      <c r="N5" s="179" t="s">
        <v>510</v>
      </c>
      <c r="O5" s="182"/>
      <c r="P5" s="11"/>
    </row>
    <row r="6" spans="1:16" ht="72" customHeight="1">
      <c r="A6" s="178"/>
      <c r="B6" s="178"/>
      <c r="C6" s="178"/>
      <c r="D6" s="179"/>
      <c r="E6" s="164" t="s">
        <v>134</v>
      </c>
      <c r="F6" s="164" t="s">
        <v>511</v>
      </c>
      <c r="G6" s="179"/>
      <c r="H6" s="179"/>
      <c r="I6" s="179"/>
      <c r="J6" s="179"/>
      <c r="K6" s="179"/>
      <c r="L6" s="179"/>
      <c r="M6" s="179"/>
      <c r="N6" s="179"/>
      <c r="O6" s="183"/>
      <c r="P6" s="11"/>
    </row>
    <row r="7" spans="1:15" ht="20.25" customHeight="1">
      <c r="A7" s="167" t="s">
        <v>135</v>
      </c>
      <c r="B7" s="167" t="s">
        <v>135</v>
      </c>
      <c r="C7" s="167">
        <v>1</v>
      </c>
      <c r="D7" s="167">
        <v>2</v>
      </c>
      <c r="E7" s="167">
        <v>3</v>
      </c>
      <c r="F7" s="167">
        <v>4</v>
      </c>
      <c r="G7" s="167">
        <v>5</v>
      </c>
      <c r="H7" s="167">
        <v>6</v>
      </c>
      <c r="I7" s="167">
        <v>7</v>
      </c>
      <c r="J7" s="167">
        <v>8</v>
      </c>
      <c r="K7" s="167">
        <v>9</v>
      </c>
      <c r="L7" s="167">
        <v>10</v>
      </c>
      <c r="M7" s="167">
        <v>11</v>
      </c>
      <c r="N7" s="167">
        <v>12</v>
      </c>
      <c r="O7" s="167">
        <v>13</v>
      </c>
    </row>
    <row r="8" spans="1:15" ht="49.5" customHeight="1">
      <c r="A8" s="168">
        <v>997010</v>
      </c>
      <c r="B8" s="111" t="s">
        <v>503</v>
      </c>
      <c r="C8" s="169">
        <v>2467.59</v>
      </c>
      <c r="D8" s="169">
        <v>2467.59</v>
      </c>
      <c r="E8" s="169">
        <v>2467.59</v>
      </c>
      <c r="F8" s="169">
        <v>1673.2</v>
      </c>
      <c r="G8" s="169"/>
      <c r="H8" s="169">
        <v>0</v>
      </c>
      <c r="I8" s="169">
        <v>0</v>
      </c>
      <c r="J8" s="169">
        <v>0</v>
      </c>
      <c r="K8" s="169">
        <v>0</v>
      </c>
      <c r="L8" s="169">
        <v>0</v>
      </c>
      <c r="M8" s="169"/>
      <c r="N8" s="169">
        <v>0</v>
      </c>
      <c r="O8" s="169">
        <v>0</v>
      </c>
    </row>
    <row r="9" spans="1:15" ht="58.5" customHeight="1">
      <c r="A9" s="165">
        <v>99701005</v>
      </c>
      <c r="B9" s="111" t="s">
        <v>503</v>
      </c>
      <c r="C9" s="169">
        <v>2467.59</v>
      </c>
      <c r="D9" s="169">
        <v>2467.59</v>
      </c>
      <c r="E9" s="169">
        <v>2467.59</v>
      </c>
      <c r="F9" s="169">
        <v>1673.2</v>
      </c>
      <c r="G9" s="169"/>
      <c r="H9" s="169">
        <v>0</v>
      </c>
      <c r="I9" s="169">
        <v>0</v>
      </c>
      <c r="J9" s="169">
        <v>0</v>
      </c>
      <c r="K9" s="169">
        <v>0</v>
      </c>
      <c r="L9" s="169">
        <v>0</v>
      </c>
      <c r="M9" s="169"/>
      <c r="N9" s="111"/>
      <c r="O9" s="111"/>
    </row>
    <row r="10" ht="36" customHeight="1">
      <c r="F10" s="11"/>
    </row>
    <row r="11" ht="27.75" customHeight="1"/>
    <row r="83" ht="12" customHeight="1"/>
  </sheetData>
  <sheetProtection/>
  <mergeCells count="16">
    <mergeCell ref="C4:C6"/>
    <mergeCell ref="K5:K6"/>
    <mergeCell ref="L5:L6"/>
    <mergeCell ref="M5:M6"/>
    <mergeCell ref="N5:N6"/>
    <mergeCell ref="O4:O6"/>
    <mergeCell ref="D5:D6"/>
    <mergeCell ref="G5:G6"/>
    <mergeCell ref="H5:H6"/>
    <mergeCell ref="I5:I6"/>
    <mergeCell ref="J5:J6"/>
    <mergeCell ref="A2:O2"/>
    <mergeCell ref="D4:N4"/>
    <mergeCell ref="E5:F5"/>
    <mergeCell ref="A4:A6"/>
    <mergeCell ref="B4:B6"/>
  </mergeCells>
  <printOptions horizontalCentered="1"/>
  <pageMargins left="0.39" right="0.39" top="0.39" bottom="0.39" header="0.5" footer="0.5"/>
  <pageSetup orientation="landscape" paperSize="9" scale="90" r:id="rId1"/>
</worksheet>
</file>

<file path=xl/worksheets/sheet6.xml><?xml version="1.0" encoding="utf-8"?>
<worksheet xmlns="http://schemas.openxmlformats.org/spreadsheetml/2006/main" xmlns:r="http://schemas.openxmlformats.org/officeDocument/2006/relationships">
  <dimension ref="A1:O42"/>
  <sheetViews>
    <sheetView showGridLines="0" showZeros="0" zoomScalePageLayoutView="0" workbookViewId="0" topLeftCell="A1">
      <selection activeCell="E46" sqref="E46"/>
    </sheetView>
  </sheetViews>
  <sheetFormatPr defaultColWidth="9.16015625" defaultRowHeight="12.75" customHeight="1"/>
  <cols>
    <col min="1" max="1" width="27.83203125" style="0" customWidth="1"/>
    <col min="2" max="2" width="10.83203125" style="0" customWidth="1"/>
    <col min="3" max="3" width="30.66015625" style="0" customWidth="1"/>
    <col min="4" max="4" width="10.83203125" style="0" customWidth="1"/>
    <col min="5" max="5" width="29" style="0" customWidth="1"/>
    <col min="6" max="6" width="13.5" style="0" customWidth="1"/>
    <col min="7" max="7" width="26.33203125" style="0" customWidth="1"/>
    <col min="8" max="8" width="10.5" style="0" customWidth="1"/>
  </cols>
  <sheetData>
    <row r="1" ht="18.75" customHeight="1">
      <c r="A1" s="5" t="s">
        <v>10</v>
      </c>
    </row>
    <row r="2" spans="1:8" ht="20.25" customHeight="1">
      <c r="A2" s="184" t="s">
        <v>416</v>
      </c>
      <c r="B2" s="184"/>
      <c r="C2" s="184"/>
      <c r="D2" s="184"/>
      <c r="E2" s="184"/>
      <c r="F2" s="184"/>
      <c r="G2" s="184"/>
      <c r="H2" s="184"/>
    </row>
    <row r="3" ht="15" customHeight="1">
      <c r="H3" s="15" t="s">
        <v>26</v>
      </c>
    </row>
    <row r="4" spans="1:8" ht="21.75" customHeight="1">
      <c r="A4" s="185" t="s">
        <v>27</v>
      </c>
      <c r="B4" s="185"/>
      <c r="C4" s="185" t="s">
        <v>28</v>
      </c>
      <c r="D4" s="185"/>
      <c r="E4" s="185"/>
      <c r="F4" s="185"/>
      <c r="G4" s="185"/>
      <c r="H4" s="185"/>
    </row>
    <row r="5" spans="1:8" ht="30.75" customHeight="1">
      <c r="A5" s="64" t="s">
        <v>29</v>
      </c>
      <c r="B5" s="65" t="s">
        <v>30</v>
      </c>
      <c r="C5" s="64" t="s">
        <v>31</v>
      </c>
      <c r="D5" s="64" t="s">
        <v>30</v>
      </c>
      <c r="E5" s="64" t="s">
        <v>32</v>
      </c>
      <c r="F5" s="64" t="s">
        <v>30</v>
      </c>
      <c r="G5" s="65" t="s">
        <v>33</v>
      </c>
      <c r="H5" s="65" t="s">
        <v>30</v>
      </c>
    </row>
    <row r="6" spans="1:12" ht="21.75" customHeight="1">
      <c r="A6" s="66" t="s">
        <v>138</v>
      </c>
      <c r="B6" s="47">
        <v>2467.59</v>
      </c>
      <c r="C6" s="50" t="s">
        <v>35</v>
      </c>
      <c r="D6" s="47">
        <v>888.73</v>
      </c>
      <c r="E6" s="67" t="s">
        <v>36</v>
      </c>
      <c r="F6" s="68">
        <v>794.39</v>
      </c>
      <c r="G6" s="67" t="s">
        <v>37</v>
      </c>
      <c r="H6" s="47">
        <v>613.52</v>
      </c>
      <c r="I6" s="11"/>
      <c r="J6" s="11"/>
      <c r="K6" s="11"/>
      <c r="L6" s="11"/>
    </row>
    <row r="7" spans="1:13" ht="21.75" customHeight="1">
      <c r="A7" s="66" t="s">
        <v>139</v>
      </c>
      <c r="B7" s="47">
        <v>0</v>
      </c>
      <c r="C7" s="50" t="s">
        <v>39</v>
      </c>
      <c r="D7" s="47"/>
      <c r="E7" s="67" t="s">
        <v>40</v>
      </c>
      <c r="F7" s="68">
        <v>613.52</v>
      </c>
      <c r="G7" s="67" t="s">
        <v>41</v>
      </c>
      <c r="H7" s="47">
        <v>1261.67</v>
      </c>
      <c r="I7" s="11"/>
      <c r="J7" s="11"/>
      <c r="K7" s="11"/>
      <c r="L7" s="11"/>
      <c r="M7" s="11"/>
    </row>
    <row r="8" spans="1:14" ht="21.75" customHeight="1">
      <c r="A8" s="67" t="s">
        <v>140</v>
      </c>
      <c r="B8" s="69"/>
      <c r="C8" s="50" t="s">
        <v>43</v>
      </c>
      <c r="D8" s="47"/>
      <c r="E8" s="67" t="s">
        <v>44</v>
      </c>
      <c r="F8" s="68">
        <v>139.67</v>
      </c>
      <c r="G8" s="67" t="s">
        <v>45</v>
      </c>
      <c r="H8" s="47">
        <v>45.14</v>
      </c>
      <c r="I8" s="11"/>
      <c r="J8" s="11"/>
      <c r="K8" s="11"/>
      <c r="L8" s="11"/>
      <c r="M8" s="11"/>
      <c r="N8" s="11"/>
    </row>
    <row r="9" spans="1:15" ht="21.75" customHeight="1">
      <c r="A9" s="67"/>
      <c r="B9" s="69"/>
      <c r="C9" s="50" t="s">
        <v>47</v>
      </c>
      <c r="D9" s="47"/>
      <c r="E9" s="67" t="s">
        <v>48</v>
      </c>
      <c r="F9" s="68">
        <v>41.2</v>
      </c>
      <c r="G9" s="67" t="s">
        <v>49</v>
      </c>
      <c r="H9" s="47"/>
      <c r="I9" s="11"/>
      <c r="J9" s="11"/>
      <c r="K9" s="11"/>
      <c r="L9" s="11"/>
      <c r="N9" s="11"/>
      <c r="O9" s="11"/>
    </row>
    <row r="10" spans="1:15" ht="21.75" customHeight="1">
      <c r="A10" s="67" t="s">
        <v>141</v>
      </c>
      <c r="B10" s="69"/>
      <c r="C10" s="50" t="s">
        <v>51</v>
      </c>
      <c r="D10" s="47"/>
      <c r="E10" s="67" t="s">
        <v>52</v>
      </c>
      <c r="F10" s="68"/>
      <c r="G10" s="67" t="s">
        <v>53</v>
      </c>
      <c r="H10" s="47"/>
      <c r="I10" s="11"/>
      <c r="J10" s="11"/>
      <c r="K10" s="11"/>
      <c r="L10" s="11"/>
      <c r="M10" s="11"/>
      <c r="O10" s="11"/>
    </row>
    <row r="11" spans="1:15" ht="21.75" customHeight="1">
      <c r="A11" s="67"/>
      <c r="B11" s="69"/>
      <c r="C11" s="50" t="s">
        <v>55</v>
      </c>
      <c r="D11" s="47"/>
      <c r="E11" s="50" t="s">
        <v>56</v>
      </c>
      <c r="F11" s="70">
        <v>1673.2</v>
      </c>
      <c r="G11" s="67" t="s">
        <v>57</v>
      </c>
      <c r="H11" s="47"/>
      <c r="I11" s="11"/>
      <c r="J11" s="11"/>
      <c r="K11" s="11"/>
      <c r="L11" s="11"/>
      <c r="M11" s="11"/>
      <c r="N11" s="11"/>
      <c r="O11" s="11"/>
    </row>
    <row r="12" spans="1:15" ht="21.75" customHeight="1">
      <c r="A12" s="67"/>
      <c r="B12" s="69"/>
      <c r="C12" s="50" t="s">
        <v>59</v>
      </c>
      <c r="D12" s="47"/>
      <c r="E12" s="71" t="s">
        <v>40</v>
      </c>
      <c r="F12" s="72"/>
      <c r="G12" s="73" t="s">
        <v>60</v>
      </c>
      <c r="H12" s="47"/>
      <c r="I12" s="11"/>
      <c r="J12" s="11"/>
      <c r="K12" s="11"/>
      <c r="L12" s="11"/>
      <c r="M12" s="11"/>
      <c r="N12" s="11"/>
      <c r="O12" s="11"/>
    </row>
    <row r="13" spans="1:15" ht="21.75" customHeight="1">
      <c r="A13" s="66"/>
      <c r="B13" s="69"/>
      <c r="C13" s="50" t="s">
        <v>62</v>
      </c>
      <c r="D13" s="47"/>
      <c r="E13" s="71" t="s">
        <v>44</v>
      </c>
      <c r="F13" s="9">
        <v>1122</v>
      </c>
      <c r="G13" s="73" t="s">
        <v>63</v>
      </c>
      <c r="H13" s="47"/>
      <c r="I13" s="11"/>
      <c r="J13" s="11"/>
      <c r="K13" s="11"/>
      <c r="L13" s="11"/>
      <c r="M13" s="11"/>
      <c r="N13" s="11"/>
      <c r="O13" s="11"/>
    </row>
    <row r="14" spans="1:15" ht="21.75" customHeight="1">
      <c r="A14" s="66"/>
      <c r="B14" s="69"/>
      <c r="C14" s="50" t="s">
        <v>65</v>
      </c>
      <c r="D14" s="47"/>
      <c r="E14" s="71" t="s">
        <v>48</v>
      </c>
      <c r="F14" s="9">
        <v>382.56</v>
      </c>
      <c r="G14" s="73" t="s">
        <v>66</v>
      </c>
      <c r="H14" s="47">
        <v>423.76</v>
      </c>
      <c r="I14" s="11"/>
      <c r="J14" s="11"/>
      <c r="K14" s="11"/>
      <c r="L14" s="11"/>
      <c r="M14" s="11"/>
      <c r="N14" s="11"/>
      <c r="O14" s="11"/>
    </row>
    <row r="15" spans="1:15" ht="21.75" customHeight="1">
      <c r="A15" s="66"/>
      <c r="B15" s="69"/>
      <c r="C15" s="50" t="s">
        <v>68</v>
      </c>
      <c r="D15" s="47"/>
      <c r="E15" s="71" t="s">
        <v>69</v>
      </c>
      <c r="F15" s="72"/>
      <c r="G15" s="73" t="s">
        <v>70</v>
      </c>
      <c r="H15" s="47"/>
      <c r="I15" s="11"/>
      <c r="J15" s="11"/>
      <c r="K15" s="11"/>
      <c r="L15" s="11"/>
      <c r="M15" s="11"/>
      <c r="N15" s="11"/>
      <c r="O15" s="11"/>
    </row>
    <row r="16" spans="1:15" ht="21.75" customHeight="1">
      <c r="A16" s="66"/>
      <c r="B16" s="74"/>
      <c r="C16" s="50" t="s">
        <v>72</v>
      </c>
      <c r="D16" s="47"/>
      <c r="E16" s="71" t="s">
        <v>73</v>
      </c>
      <c r="F16" s="72">
        <v>45.14</v>
      </c>
      <c r="G16" s="73" t="s">
        <v>74</v>
      </c>
      <c r="H16" s="47"/>
      <c r="I16" s="11"/>
      <c r="J16" s="11"/>
      <c r="K16" s="11"/>
      <c r="L16" s="11"/>
      <c r="M16" s="11"/>
      <c r="N16" s="11"/>
      <c r="O16" s="11"/>
    </row>
    <row r="17" spans="1:15" ht="21.75" customHeight="1">
      <c r="A17" s="66"/>
      <c r="B17" s="74"/>
      <c r="C17" s="50" t="s">
        <v>76</v>
      </c>
      <c r="D17" s="47">
        <v>990</v>
      </c>
      <c r="E17" s="71" t="s">
        <v>77</v>
      </c>
      <c r="F17" s="72"/>
      <c r="G17" s="73" t="s">
        <v>78</v>
      </c>
      <c r="H17" s="47"/>
      <c r="I17" s="11"/>
      <c r="J17" s="11"/>
      <c r="K17" s="11"/>
      <c r="L17" s="11"/>
      <c r="M17" s="11"/>
      <c r="N17" s="11"/>
      <c r="O17" s="11"/>
    </row>
    <row r="18" spans="1:15" ht="21.75" customHeight="1">
      <c r="A18" s="66"/>
      <c r="B18" s="74"/>
      <c r="C18" s="50" t="s">
        <v>80</v>
      </c>
      <c r="D18" s="47">
        <v>486.86</v>
      </c>
      <c r="E18" s="71" t="s">
        <v>81</v>
      </c>
      <c r="F18" s="72"/>
      <c r="G18" s="73" t="s">
        <v>82</v>
      </c>
      <c r="H18" s="47"/>
      <c r="I18" s="11"/>
      <c r="J18" s="11"/>
      <c r="K18" s="11"/>
      <c r="L18" s="11"/>
      <c r="M18" s="11"/>
      <c r="N18" s="11"/>
      <c r="O18" s="11"/>
    </row>
    <row r="19" spans="1:15" ht="21.75" customHeight="1">
      <c r="A19" s="66"/>
      <c r="B19" s="74"/>
      <c r="C19" s="50" t="s">
        <v>84</v>
      </c>
      <c r="D19" s="47"/>
      <c r="E19" s="71" t="s">
        <v>85</v>
      </c>
      <c r="F19" s="72"/>
      <c r="G19" s="73" t="s">
        <v>86</v>
      </c>
      <c r="H19" s="47"/>
      <c r="I19" s="11"/>
      <c r="J19" s="11"/>
      <c r="K19" s="11"/>
      <c r="L19" s="11"/>
      <c r="M19" s="11"/>
      <c r="N19" s="11"/>
      <c r="O19" s="11"/>
    </row>
    <row r="20" spans="1:15" ht="21.75" customHeight="1">
      <c r="A20" s="66"/>
      <c r="B20" s="74"/>
      <c r="C20" s="50" t="s">
        <v>88</v>
      </c>
      <c r="D20" s="47"/>
      <c r="E20" s="71" t="s">
        <v>89</v>
      </c>
      <c r="F20" s="72"/>
      <c r="G20" s="73" t="s">
        <v>90</v>
      </c>
      <c r="H20" s="47">
        <v>123.5</v>
      </c>
      <c r="I20" s="11"/>
      <c r="J20" s="11"/>
      <c r="K20" s="11"/>
      <c r="L20" s="11"/>
      <c r="M20" s="11"/>
      <c r="N20" s="11"/>
      <c r="O20" s="11"/>
    </row>
    <row r="21" spans="1:15" ht="21.75" customHeight="1">
      <c r="A21" s="66"/>
      <c r="B21" s="74"/>
      <c r="C21" s="50" t="s">
        <v>92</v>
      </c>
      <c r="D21" s="47"/>
      <c r="E21" s="71" t="s">
        <v>93</v>
      </c>
      <c r="F21" s="68">
        <v>123.5</v>
      </c>
      <c r="G21" s="73"/>
      <c r="H21" s="69"/>
      <c r="I21" s="11"/>
      <c r="J21" s="11"/>
      <c r="K21" s="11"/>
      <c r="L21" s="11"/>
      <c r="M21" s="11"/>
      <c r="N21" s="11"/>
      <c r="O21" s="11"/>
    </row>
    <row r="22" spans="1:15" ht="21.75" customHeight="1">
      <c r="A22" s="66"/>
      <c r="B22" s="74"/>
      <c r="C22" s="50" t="s">
        <v>95</v>
      </c>
      <c r="D22" s="47"/>
      <c r="E22" s="71" t="s">
        <v>96</v>
      </c>
      <c r="F22" s="82"/>
      <c r="G22" s="73"/>
      <c r="H22" s="69"/>
      <c r="I22" s="11"/>
      <c r="J22" s="11"/>
      <c r="K22" s="11"/>
      <c r="L22" s="11"/>
      <c r="M22" s="11"/>
      <c r="N22" s="11"/>
      <c r="O22" s="11"/>
    </row>
    <row r="23" spans="1:15" ht="21.75" customHeight="1">
      <c r="A23" s="66"/>
      <c r="B23" s="74"/>
      <c r="C23" s="50" t="s">
        <v>97</v>
      </c>
      <c r="D23" s="47"/>
      <c r="E23" s="67" t="s">
        <v>98</v>
      </c>
      <c r="F23" s="69"/>
      <c r="G23" s="67"/>
      <c r="H23" s="69"/>
      <c r="I23" s="11"/>
      <c r="J23" s="11"/>
      <c r="K23" s="11"/>
      <c r="L23" s="11"/>
      <c r="M23" s="11"/>
      <c r="N23" s="11"/>
      <c r="O23" s="11"/>
    </row>
    <row r="24" spans="1:11" ht="21.75" customHeight="1">
      <c r="A24" s="66"/>
      <c r="B24" s="74"/>
      <c r="C24" s="50" t="s">
        <v>99</v>
      </c>
      <c r="D24" s="47"/>
      <c r="E24" s="67" t="s">
        <v>100</v>
      </c>
      <c r="F24" s="69"/>
      <c r="G24" s="67"/>
      <c r="H24" s="69"/>
      <c r="I24" s="11"/>
      <c r="J24" s="11"/>
      <c r="K24" s="11"/>
    </row>
    <row r="25" spans="1:12" ht="21.75" customHeight="1">
      <c r="A25" s="66"/>
      <c r="B25" s="74"/>
      <c r="C25" s="50" t="s">
        <v>101</v>
      </c>
      <c r="D25" s="47"/>
      <c r="E25" s="67" t="s">
        <v>102</v>
      </c>
      <c r="F25" s="69"/>
      <c r="G25" s="67"/>
      <c r="H25" s="69"/>
      <c r="I25" s="11"/>
      <c r="J25" s="11"/>
      <c r="K25" s="11"/>
      <c r="L25" s="11"/>
    </row>
    <row r="26" spans="1:10" ht="21.75" customHeight="1">
      <c r="A26" s="66"/>
      <c r="B26" s="74"/>
      <c r="C26" s="50" t="s">
        <v>103</v>
      </c>
      <c r="D26" s="47"/>
      <c r="E26" s="67"/>
      <c r="F26" s="69"/>
      <c r="G26" s="67"/>
      <c r="H26" s="69"/>
      <c r="I26" s="11"/>
      <c r="J26" s="11"/>
    </row>
    <row r="27" spans="1:9" ht="21.75" customHeight="1">
      <c r="A27" s="66"/>
      <c r="B27" s="74"/>
      <c r="C27" s="50" t="s">
        <v>104</v>
      </c>
      <c r="D27" s="47"/>
      <c r="E27" s="67"/>
      <c r="F27" s="69"/>
      <c r="G27" s="67"/>
      <c r="H27" s="69"/>
      <c r="I27" s="11"/>
    </row>
    <row r="28" spans="1:9" ht="21.75" customHeight="1">
      <c r="A28" s="66"/>
      <c r="B28" s="74"/>
      <c r="C28" s="50" t="s">
        <v>105</v>
      </c>
      <c r="D28" s="47"/>
      <c r="E28" s="67"/>
      <c r="F28" s="69"/>
      <c r="G28" s="67"/>
      <c r="H28" s="69"/>
      <c r="I28" s="11"/>
    </row>
    <row r="29" spans="1:12" ht="21.75" customHeight="1">
      <c r="A29" s="66"/>
      <c r="B29" s="74"/>
      <c r="C29" s="50" t="s">
        <v>106</v>
      </c>
      <c r="D29" s="47">
        <v>102</v>
      </c>
      <c r="E29" s="67"/>
      <c r="F29" s="69"/>
      <c r="G29" s="67"/>
      <c r="H29" s="69"/>
      <c r="L29" s="11"/>
    </row>
    <row r="30" spans="1:8" ht="21.75" customHeight="1">
      <c r="A30" s="66"/>
      <c r="B30" s="74"/>
      <c r="C30" s="50" t="s">
        <v>107</v>
      </c>
      <c r="D30" s="47">
        <v>0</v>
      </c>
      <c r="E30" s="67"/>
      <c r="F30" s="69"/>
      <c r="G30" s="67"/>
      <c r="H30" s="74"/>
    </row>
    <row r="31" spans="1:8" ht="21.75" customHeight="1">
      <c r="A31" s="66"/>
      <c r="B31" s="74"/>
      <c r="C31" s="50" t="s">
        <v>108</v>
      </c>
      <c r="D31" s="47">
        <v>0</v>
      </c>
      <c r="E31" s="67"/>
      <c r="F31" s="69"/>
      <c r="G31" s="67"/>
      <c r="H31" s="74"/>
    </row>
    <row r="32" spans="1:10" ht="21.75" customHeight="1">
      <c r="A32" s="66"/>
      <c r="B32" s="74"/>
      <c r="C32" s="50" t="s">
        <v>109</v>
      </c>
      <c r="D32" s="47">
        <v>0</v>
      </c>
      <c r="E32" s="67"/>
      <c r="F32" s="69"/>
      <c r="G32" s="67"/>
      <c r="H32" s="74"/>
      <c r="J32" s="11"/>
    </row>
    <row r="33" spans="1:9" ht="21.75" customHeight="1">
      <c r="A33" s="67"/>
      <c r="B33" s="74"/>
      <c r="C33" s="50" t="s">
        <v>110</v>
      </c>
      <c r="D33" s="47">
        <v>0</v>
      </c>
      <c r="E33" s="67"/>
      <c r="F33" s="69"/>
      <c r="G33" s="67"/>
      <c r="H33" s="74"/>
      <c r="I33" s="11"/>
    </row>
    <row r="34" spans="1:11" ht="21.75" customHeight="1">
      <c r="A34" s="66"/>
      <c r="B34" s="74"/>
      <c r="C34" s="67" t="s">
        <v>142</v>
      </c>
      <c r="D34" s="47">
        <v>0</v>
      </c>
      <c r="E34" s="67"/>
      <c r="F34" s="74"/>
      <c r="G34" s="67"/>
      <c r="H34" s="69"/>
      <c r="K34" s="11"/>
    </row>
    <row r="35" spans="1:11" ht="21.75" customHeight="1">
      <c r="A35" s="66"/>
      <c r="B35" s="74"/>
      <c r="C35" s="67" t="s">
        <v>143</v>
      </c>
      <c r="D35" s="47">
        <v>0</v>
      </c>
      <c r="E35" s="67"/>
      <c r="F35" s="69"/>
      <c r="G35" s="67"/>
      <c r="H35" s="74"/>
      <c r="I35" s="11"/>
      <c r="J35" s="11"/>
      <c r="K35" s="11"/>
    </row>
    <row r="36" spans="1:14" ht="21.75" customHeight="1">
      <c r="A36" s="67" t="s">
        <v>113</v>
      </c>
      <c r="B36" s="47">
        <v>2467.59</v>
      </c>
      <c r="C36" s="67" t="s">
        <v>114</v>
      </c>
      <c r="D36" s="47">
        <v>2467.59</v>
      </c>
      <c r="E36" s="67" t="s">
        <v>114</v>
      </c>
      <c r="F36" s="47">
        <v>2467.59</v>
      </c>
      <c r="G36" s="67" t="s">
        <v>114</v>
      </c>
      <c r="H36" s="47">
        <v>2467.59</v>
      </c>
      <c r="I36" s="11"/>
      <c r="J36" s="11"/>
      <c r="K36" s="11"/>
      <c r="L36" s="11"/>
      <c r="M36" s="11"/>
      <c r="N36" s="11"/>
    </row>
    <row r="37" spans="1:13" ht="21.75" customHeight="1">
      <c r="A37" s="67" t="s">
        <v>144</v>
      </c>
      <c r="B37" s="69"/>
      <c r="C37" s="67" t="s">
        <v>116</v>
      </c>
      <c r="D37" s="69"/>
      <c r="E37" s="67" t="s">
        <v>116</v>
      </c>
      <c r="F37" s="69"/>
      <c r="G37" s="67" t="s">
        <v>116</v>
      </c>
      <c r="H37" s="69"/>
      <c r="I37" s="11"/>
      <c r="K37" s="11"/>
      <c r="L37" s="11"/>
      <c r="M37" s="11"/>
    </row>
    <row r="38" spans="1:12" ht="21.75" customHeight="1">
      <c r="A38" s="67"/>
      <c r="B38" s="69"/>
      <c r="C38" s="66"/>
      <c r="D38" s="69"/>
      <c r="E38" s="67"/>
      <c r="F38" s="69"/>
      <c r="G38" s="67"/>
      <c r="H38" s="69"/>
      <c r="J38" s="11"/>
      <c r="K38" s="11"/>
      <c r="L38" s="11"/>
    </row>
    <row r="39" spans="1:12" ht="21.75" customHeight="1">
      <c r="A39" s="66"/>
      <c r="B39" s="69"/>
      <c r="C39" s="67"/>
      <c r="D39" s="69"/>
      <c r="E39" s="67"/>
      <c r="F39" s="69"/>
      <c r="G39" s="67"/>
      <c r="H39" s="74"/>
      <c r="I39" s="11"/>
      <c r="J39" s="11"/>
      <c r="K39" s="11"/>
      <c r="L39" s="11"/>
    </row>
    <row r="40" spans="1:11" ht="21.75" customHeight="1">
      <c r="A40" s="66"/>
      <c r="B40" s="74"/>
      <c r="C40" s="66"/>
      <c r="D40" s="74"/>
      <c r="E40" s="67"/>
      <c r="F40" s="69"/>
      <c r="G40" s="67"/>
      <c r="H40" s="69"/>
      <c r="I40" s="11"/>
      <c r="J40" s="11"/>
      <c r="K40" s="11"/>
    </row>
    <row r="41" spans="1:10" ht="21.75" customHeight="1">
      <c r="A41" s="66" t="s">
        <v>124</v>
      </c>
      <c r="B41" s="47">
        <v>2467.59</v>
      </c>
      <c r="C41" s="67" t="s">
        <v>125</v>
      </c>
      <c r="D41" s="47">
        <v>2467.59</v>
      </c>
      <c r="E41" s="67" t="s">
        <v>125</v>
      </c>
      <c r="F41" s="47">
        <v>2467.59</v>
      </c>
      <c r="G41" s="67" t="s">
        <v>125</v>
      </c>
      <c r="H41" s="47">
        <v>2467.59</v>
      </c>
      <c r="I41" s="11"/>
      <c r="J41" s="11"/>
    </row>
    <row r="42" ht="12.75" customHeight="1">
      <c r="B42" s="75"/>
    </row>
  </sheetData>
  <sheetProtection/>
  <mergeCells count="3">
    <mergeCell ref="A2:H2"/>
    <mergeCell ref="A4:B4"/>
    <mergeCell ref="C4:H4"/>
  </mergeCells>
  <printOptions horizontalCentered="1"/>
  <pageMargins left="0.39" right="0.39" top="0.7900000000000001" bottom="0.39" header="0.5" footer="0.5"/>
  <pageSetup orientation="landscape" paperSize="9" r:id="rId1"/>
</worksheet>
</file>

<file path=xl/worksheets/sheet7.xml><?xml version="1.0" encoding="utf-8"?>
<worksheet xmlns="http://schemas.openxmlformats.org/spreadsheetml/2006/main" xmlns:r="http://schemas.openxmlformats.org/officeDocument/2006/relationships">
  <dimension ref="A1:H49"/>
  <sheetViews>
    <sheetView showGridLines="0" showZeros="0" zoomScalePageLayoutView="0" workbookViewId="0" topLeftCell="A1">
      <selection activeCell="L27" sqref="L27"/>
    </sheetView>
  </sheetViews>
  <sheetFormatPr defaultColWidth="9.16015625" defaultRowHeight="11.25"/>
  <cols>
    <col min="1" max="1" width="22.5" style="0" customWidth="1"/>
    <col min="2" max="2" width="43.16015625" style="0" customWidth="1"/>
    <col min="3" max="7" width="18.83203125" style="0" customWidth="1"/>
  </cols>
  <sheetData>
    <row r="1" ht="19.5" customHeight="1">
      <c r="A1" s="5" t="s">
        <v>11</v>
      </c>
    </row>
    <row r="2" spans="1:7" ht="12.75" customHeight="1">
      <c r="A2" s="184" t="s">
        <v>411</v>
      </c>
      <c r="B2" s="184"/>
      <c r="C2" s="184"/>
      <c r="D2" s="184"/>
      <c r="E2" s="184"/>
      <c r="F2" s="184"/>
      <c r="G2" s="184"/>
    </row>
    <row r="3" spans="1:7" ht="12.75" customHeight="1">
      <c r="A3" s="184"/>
      <c r="B3" s="184"/>
      <c r="C3" s="184"/>
      <c r="D3" s="184"/>
      <c r="E3" s="184"/>
      <c r="F3" s="184"/>
      <c r="G3" s="184"/>
    </row>
    <row r="4" spans="1:7" ht="12.75" customHeight="1">
      <c r="A4" s="44"/>
      <c r="B4" s="44"/>
      <c r="C4" s="44"/>
      <c r="D4" s="44"/>
      <c r="E4" s="44"/>
      <c r="F4" s="44"/>
      <c r="G4" s="45" t="s">
        <v>26</v>
      </c>
    </row>
    <row r="5" spans="1:7" ht="21" customHeight="1">
      <c r="A5" s="42" t="s">
        <v>145</v>
      </c>
      <c r="B5" s="42" t="s">
        <v>146</v>
      </c>
      <c r="C5" s="42" t="s">
        <v>133</v>
      </c>
      <c r="D5" s="42" t="s">
        <v>147</v>
      </c>
      <c r="E5" s="42" t="s">
        <v>148</v>
      </c>
      <c r="F5" s="42" t="s">
        <v>149</v>
      </c>
      <c r="G5" s="42" t="s">
        <v>150</v>
      </c>
    </row>
    <row r="6" spans="1:7" ht="21" customHeight="1">
      <c r="A6" s="25" t="s">
        <v>135</v>
      </c>
      <c r="B6" s="25" t="s">
        <v>135</v>
      </c>
      <c r="C6" s="25">
        <v>1</v>
      </c>
      <c r="D6" s="25">
        <v>2</v>
      </c>
      <c r="E6" s="25">
        <v>3</v>
      </c>
      <c r="F6" s="25">
        <v>4</v>
      </c>
      <c r="G6" s="25" t="s">
        <v>135</v>
      </c>
    </row>
    <row r="7" spans="1:7" ht="21" customHeight="1">
      <c r="A7" s="24"/>
      <c r="B7" s="52" t="s">
        <v>133</v>
      </c>
      <c r="C7" s="23">
        <f>D7+E7+F7</f>
        <v>2467.5899999999997</v>
      </c>
      <c r="D7" s="47">
        <f>D8+D12+D16+D20</f>
        <v>654.72</v>
      </c>
      <c r="E7" s="54">
        <f>E8+E12+E16+E20</f>
        <v>139.67</v>
      </c>
      <c r="F7" s="48">
        <f>F8+F12+F16+F20</f>
        <v>1673.1999999999998</v>
      </c>
      <c r="G7" s="24"/>
    </row>
    <row r="8" spans="1:7" ht="21" customHeight="1">
      <c r="A8" s="55" t="s">
        <v>151</v>
      </c>
      <c r="B8" s="38" t="s">
        <v>152</v>
      </c>
      <c r="C8" s="23">
        <f>C9</f>
        <v>888.73</v>
      </c>
      <c r="D8" s="47">
        <f>D9</f>
        <v>654.72</v>
      </c>
      <c r="E8" s="54">
        <f>E9</f>
        <v>139.67</v>
      </c>
      <c r="F8" s="48">
        <f>F9</f>
        <v>94.34</v>
      </c>
      <c r="G8" s="24"/>
    </row>
    <row r="9" spans="1:7" ht="21" customHeight="1">
      <c r="A9" s="55" t="s">
        <v>153</v>
      </c>
      <c r="B9" s="38" t="s">
        <v>154</v>
      </c>
      <c r="C9" s="23">
        <f>C10+C11</f>
        <v>888.73</v>
      </c>
      <c r="D9" s="47">
        <f>D10</f>
        <v>654.72</v>
      </c>
      <c r="E9" s="54">
        <f>E10</f>
        <v>139.67</v>
      </c>
      <c r="F9" s="112">
        <f>SUM(F10:F11)</f>
        <v>94.34</v>
      </c>
      <c r="G9" s="24"/>
    </row>
    <row r="10" spans="1:7" ht="21" customHeight="1">
      <c r="A10" s="55" t="s">
        <v>155</v>
      </c>
      <c r="B10" s="38" t="s">
        <v>156</v>
      </c>
      <c r="C10" s="23">
        <f>D10+E10+F10</f>
        <v>843.59</v>
      </c>
      <c r="D10" s="47">
        <v>654.72</v>
      </c>
      <c r="E10" s="54">
        <v>139.67</v>
      </c>
      <c r="F10" s="48">
        <v>49.2</v>
      </c>
      <c r="G10" s="24"/>
    </row>
    <row r="11" spans="1:7" ht="21" customHeight="1">
      <c r="A11" s="55" t="s">
        <v>157</v>
      </c>
      <c r="B11" s="38" t="s">
        <v>158</v>
      </c>
      <c r="C11" s="23">
        <f>D11+E11+F11</f>
        <v>45.14</v>
      </c>
      <c r="D11" s="47"/>
      <c r="E11" s="54"/>
      <c r="F11" s="48">
        <v>45.14</v>
      </c>
      <c r="G11" s="24"/>
    </row>
    <row r="12" spans="1:7" ht="21" customHeight="1">
      <c r="A12" s="55" t="s">
        <v>164</v>
      </c>
      <c r="B12" s="38" t="s">
        <v>165</v>
      </c>
      <c r="C12" s="23">
        <f>C13</f>
        <v>990</v>
      </c>
      <c r="D12" s="47"/>
      <c r="E12" s="54"/>
      <c r="F12" s="48">
        <f>F13+F15</f>
        <v>990</v>
      </c>
      <c r="G12" s="24"/>
    </row>
    <row r="13" spans="1:7" ht="21" customHeight="1">
      <c r="A13" s="55" t="s">
        <v>166</v>
      </c>
      <c r="B13" s="38" t="s">
        <v>167</v>
      </c>
      <c r="C13" s="23">
        <f>C14+C15</f>
        <v>990</v>
      </c>
      <c r="D13" s="47"/>
      <c r="E13" s="54"/>
      <c r="F13" s="48">
        <f>F14</f>
        <v>960</v>
      </c>
      <c r="G13" s="24"/>
    </row>
    <row r="14" spans="1:7" ht="21" customHeight="1">
      <c r="A14" s="55" t="s">
        <v>168</v>
      </c>
      <c r="B14" s="38" t="s">
        <v>169</v>
      </c>
      <c r="C14" s="23">
        <f>D14+E14+F14</f>
        <v>960</v>
      </c>
      <c r="D14" s="47"/>
      <c r="E14" s="54"/>
      <c r="F14" s="48">
        <v>960</v>
      </c>
      <c r="G14" s="24"/>
    </row>
    <row r="15" spans="1:7" ht="21" customHeight="1">
      <c r="A15" s="55" t="s">
        <v>413</v>
      </c>
      <c r="B15" s="38" t="s">
        <v>409</v>
      </c>
      <c r="C15" s="23">
        <f>D15+E15+F15</f>
        <v>30</v>
      </c>
      <c r="D15" s="47"/>
      <c r="E15" s="54"/>
      <c r="F15" s="48">
        <v>30</v>
      </c>
      <c r="G15" s="24"/>
    </row>
    <row r="16" spans="1:7" ht="21" customHeight="1">
      <c r="A16" s="55" t="s">
        <v>170</v>
      </c>
      <c r="B16" s="38" t="s">
        <v>171</v>
      </c>
      <c r="C16" s="23">
        <f>C17+C19</f>
        <v>406.86</v>
      </c>
      <c r="D16" s="47"/>
      <c r="E16" s="54"/>
      <c r="F16" s="48">
        <f>F17+F19</f>
        <v>406.86</v>
      </c>
      <c r="G16" s="24"/>
    </row>
    <row r="17" spans="1:7" ht="21" customHeight="1">
      <c r="A17" s="55" t="s">
        <v>172</v>
      </c>
      <c r="B17" s="38" t="s">
        <v>173</v>
      </c>
      <c r="C17" s="23">
        <f>C18</f>
        <v>382</v>
      </c>
      <c r="D17" s="47"/>
      <c r="E17" s="54"/>
      <c r="F17" s="48">
        <f>F18</f>
        <v>382</v>
      </c>
      <c r="G17" s="24"/>
    </row>
    <row r="18" spans="1:7" ht="21" customHeight="1">
      <c r="A18" s="55" t="s">
        <v>174</v>
      </c>
      <c r="B18" s="38" t="s">
        <v>175</v>
      </c>
      <c r="C18" s="23">
        <f>D18+E18+F18</f>
        <v>382</v>
      </c>
      <c r="D18" s="47"/>
      <c r="E18" s="54"/>
      <c r="F18" s="48">
        <v>382</v>
      </c>
      <c r="G18" s="24"/>
    </row>
    <row r="19" spans="1:7" ht="21" customHeight="1">
      <c r="A19" s="55" t="s">
        <v>412</v>
      </c>
      <c r="B19" s="38" t="s">
        <v>410</v>
      </c>
      <c r="C19" s="23">
        <f>F19</f>
        <v>24.86</v>
      </c>
      <c r="D19" s="47"/>
      <c r="E19" s="54"/>
      <c r="F19" s="48">
        <v>24.86</v>
      </c>
      <c r="G19" s="24"/>
    </row>
    <row r="20" spans="1:7" ht="21" customHeight="1">
      <c r="A20" s="55" t="s">
        <v>182</v>
      </c>
      <c r="B20" s="38" t="s">
        <v>183</v>
      </c>
      <c r="C20" s="23">
        <f>C21</f>
        <v>182</v>
      </c>
      <c r="D20" s="47"/>
      <c r="E20" s="54"/>
      <c r="F20" s="48">
        <f>F21</f>
        <v>182</v>
      </c>
      <c r="G20" s="24"/>
    </row>
    <row r="21" spans="1:7" ht="21" customHeight="1">
      <c r="A21" s="55" t="s">
        <v>184</v>
      </c>
      <c r="B21" s="38" t="s">
        <v>185</v>
      </c>
      <c r="C21" s="23">
        <f>C22</f>
        <v>182</v>
      </c>
      <c r="D21" s="47"/>
      <c r="E21" s="54"/>
      <c r="F21" s="48">
        <f>F22</f>
        <v>182</v>
      </c>
      <c r="G21" s="24"/>
    </row>
    <row r="22" spans="1:7" ht="21" customHeight="1">
      <c r="A22" s="55" t="s">
        <v>186</v>
      </c>
      <c r="B22" s="38" t="s">
        <v>187</v>
      </c>
      <c r="C22" s="23">
        <f>D22+E22+F22</f>
        <v>182</v>
      </c>
      <c r="D22" s="47"/>
      <c r="E22" s="54"/>
      <c r="F22" s="48">
        <v>182</v>
      </c>
      <c r="G22" s="24"/>
    </row>
    <row r="23" ht="21" customHeight="1">
      <c r="G23" s="11"/>
    </row>
    <row r="24" ht="21" customHeight="1">
      <c r="G24" s="11"/>
    </row>
    <row r="25" ht="21" customHeight="1">
      <c r="G25" s="11"/>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12.75" customHeight="1"/>
    <row r="41" ht="12.75" customHeight="1"/>
    <row r="42" ht="12.75" customHeight="1">
      <c r="H42" s="11"/>
    </row>
    <row r="43" ht="12.75" customHeight="1">
      <c r="H43" s="11"/>
    </row>
    <row r="44" ht="12.75" customHeight="1">
      <c r="H44" s="11"/>
    </row>
    <row r="45" ht="12.75" customHeight="1">
      <c r="H45" s="11"/>
    </row>
    <row r="46" ht="12.75" customHeight="1">
      <c r="H46" s="11"/>
    </row>
    <row r="47" ht="12.75" customHeight="1">
      <c r="H47" s="11"/>
    </row>
    <row r="48" ht="12.75" customHeight="1">
      <c r="H48" s="11"/>
    </row>
    <row r="49" ht="12.75" customHeight="1">
      <c r="H49" s="11"/>
    </row>
  </sheetData>
  <sheetProtection/>
  <mergeCells count="1">
    <mergeCell ref="A2:G3"/>
  </mergeCells>
  <printOptions horizontalCentered="1"/>
  <pageMargins left="0.75" right="0.75" top="1" bottom="1" header="0.5" footer="0.5"/>
  <pageSetup orientation="landscape" paperSize="9" r:id="rId1"/>
</worksheet>
</file>

<file path=xl/worksheets/sheet8.xml><?xml version="1.0" encoding="utf-8"?>
<worksheet xmlns="http://schemas.openxmlformats.org/spreadsheetml/2006/main" xmlns:r="http://schemas.openxmlformats.org/officeDocument/2006/relationships">
  <dimension ref="A1:I42"/>
  <sheetViews>
    <sheetView showGridLines="0" showZeros="0" zoomScalePageLayoutView="0" workbookViewId="0" topLeftCell="A7">
      <selection activeCell="O29" sqref="O29"/>
    </sheetView>
  </sheetViews>
  <sheetFormatPr defaultColWidth="9.16015625" defaultRowHeight="11.25"/>
  <cols>
    <col min="1" max="1" width="11.33203125" style="0" customWidth="1"/>
    <col min="2" max="2" width="32" style="0" customWidth="1"/>
    <col min="3" max="3" width="12" style="0" customWidth="1"/>
    <col min="4" max="4" width="24.83203125" style="0" customWidth="1"/>
    <col min="5" max="7" width="19.5" style="58" customWidth="1"/>
    <col min="8" max="8" width="16.66015625" style="58" customWidth="1"/>
    <col min="9" max="9" width="12.83203125" style="0" customWidth="1"/>
  </cols>
  <sheetData>
    <row r="1" ht="21.75" customHeight="1">
      <c r="A1" s="5" t="s">
        <v>12</v>
      </c>
    </row>
    <row r="2" spans="1:9" ht="12.75" customHeight="1">
      <c r="A2" s="174" t="s">
        <v>408</v>
      </c>
      <c r="B2" s="174"/>
      <c r="C2" s="174"/>
      <c r="D2" s="174"/>
      <c r="E2" s="174"/>
      <c r="F2" s="174"/>
      <c r="G2" s="174"/>
      <c r="H2" s="174"/>
      <c r="I2" s="174"/>
    </row>
    <row r="3" spans="1:9" ht="18" customHeight="1">
      <c r="A3" s="174"/>
      <c r="B3" s="174"/>
      <c r="C3" s="174"/>
      <c r="D3" s="174"/>
      <c r="E3" s="174"/>
      <c r="F3" s="174"/>
      <c r="G3" s="174"/>
      <c r="H3" s="174"/>
      <c r="I3" s="174"/>
    </row>
    <row r="4" spans="1:9" ht="12.75" customHeight="1">
      <c r="A4" s="44"/>
      <c r="B4" s="44"/>
      <c r="C4" s="44"/>
      <c r="D4" s="44"/>
      <c r="E4" s="59"/>
      <c r="F4" s="59"/>
      <c r="G4" s="59"/>
      <c r="H4" s="59"/>
      <c r="I4" s="45" t="s">
        <v>26</v>
      </c>
    </row>
    <row r="5" spans="1:9" ht="32.25" customHeight="1">
      <c r="A5" s="60" t="s">
        <v>188</v>
      </c>
      <c r="B5" s="42" t="s">
        <v>189</v>
      </c>
      <c r="C5" s="60" t="s">
        <v>190</v>
      </c>
      <c r="D5" s="42" t="s">
        <v>191</v>
      </c>
      <c r="E5" s="61" t="s">
        <v>133</v>
      </c>
      <c r="F5" s="61" t="s">
        <v>147</v>
      </c>
      <c r="G5" s="61" t="s">
        <v>148</v>
      </c>
      <c r="H5" s="61" t="s">
        <v>192</v>
      </c>
      <c r="I5" s="42" t="s">
        <v>150</v>
      </c>
    </row>
    <row r="6" spans="1:9" ht="21" customHeight="1">
      <c r="A6" s="25" t="s">
        <v>135</v>
      </c>
      <c r="B6" s="25" t="s">
        <v>135</v>
      </c>
      <c r="C6" s="25" t="s">
        <v>135</v>
      </c>
      <c r="D6" s="25" t="s">
        <v>135</v>
      </c>
      <c r="E6" s="62">
        <v>1</v>
      </c>
      <c r="F6" s="62">
        <v>2</v>
      </c>
      <c r="G6" s="62">
        <v>3</v>
      </c>
      <c r="H6" s="63">
        <v>4</v>
      </c>
      <c r="I6" s="25" t="s">
        <v>135</v>
      </c>
    </row>
    <row r="7" spans="1:9" ht="24" customHeight="1">
      <c r="A7" s="17"/>
      <c r="B7" s="49" t="s">
        <v>133</v>
      </c>
      <c r="C7" s="46"/>
      <c r="D7" s="26"/>
      <c r="E7" s="115">
        <f>E8+E18+E35+E39+E41</f>
        <v>2467.59</v>
      </c>
      <c r="F7" s="120">
        <f>F8+F18+F35+F39+F41</f>
        <v>654.7199999999999</v>
      </c>
      <c r="G7" s="119">
        <f>G8+G18+G35+G39+G41</f>
        <v>139.67000000000002</v>
      </c>
      <c r="H7" s="119">
        <f>H8+H18+H35+H39+H41</f>
        <v>1673.2</v>
      </c>
      <c r="I7" s="24"/>
    </row>
    <row r="8" spans="1:9" ht="24" customHeight="1">
      <c r="A8" s="17" t="s">
        <v>193</v>
      </c>
      <c r="B8" s="49" t="s">
        <v>194</v>
      </c>
      <c r="C8" s="46"/>
      <c r="D8" s="26"/>
      <c r="E8" s="115">
        <f>E9+E10+E11+E12+E13+E14+E15+E16+E17</f>
        <v>601.4</v>
      </c>
      <c r="F8" s="120">
        <f>F9+F10+F11+F12+F13+F14+F15+F16+F17</f>
        <v>601.4</v>
      </c>
      <c r="G8" s="119"/>
      <c r="H8" s="119"/>
      <c r="I8" s="24"/>
    </row>
    <row r="9" spans="1:9" ht="24" customHeight="1">
      <c r="A9" s="8" t="s">
        <v>195</v>
      </c>
      <c r="B9" s="8" t="s">
        <v>196</v>
      </c>
      <c r="C9" s="46" t="s">
        <v>197</v>
      </c>
      <c r="D9" s="26" t="s">
        <v>198</v>
      </c>
      <c r="E9" s="117">
        <f>F9+G9+H9</f>
        <v>156.84</v>
      </c>
      <c r="F9" s="120">
        <v>156.84</v>
      </c>
      <c r="G9" s="119"/>
      <c r="H9" s="119"/>
      <c r="I9" s="24"/>
    </row>
    <row r="10" spans="1:9" ht="24" customHeight="1">
      <c r="A10" s="8" t="s">
        <v>199</v>
      </c>
      <c r="B10" s="8" t="s">
        <v>200</v>
      </c>
      <c r="C10" s="46" t="s">
        <v>197</v>
      </c>
      <c r="D10" s="26" t="s">
        <v>198</v>
      </c>
      <c r="E10" s="117">
        <f aca="true" t="shared" si="0" ref="E10:E42">F10+G10+H10</f>
        <v>99.98</v>
      </c>
      <c r="F10" s="120">
        <v>99.98</v>
      </c>
      <c r="G10" s="119"/>
      <c r="H10" s="119"/>
      <c r="I10" s="24"/>
    </row>
    <row r="11" spans="1:9" ht="24" customHeight="1">
      <c r="A11" s="8" t="s">
        <v>201</v>
      </c>
      <c r="B11" s="8" t="s">
        <v>202</v>
      </c>
      <c r="C11" s="46" t="s">
        <v>197</v>
      </c>
      <c r="D11" s="26" t="s">
        <v>198</v>
      </c>
      <c r="E11" s="117">
        <f t="shared" si="0"/>
        <v>13.07</v>
      </c>
      <c r="F11" s="120">
        <v>13.07</v>
      </c>
      <c r="G11" s="119"/>
      <c r="H11" s="119"/>
      <c r="I11" s="24"/>
    </row>
    <row r="12" spans="1:9" ht="24" customHeight="1">
      <c r="A12" s="8" t="s">
        <v>203</v>
      </c>
      <c r="B12" s="8" t="s">
        <v>204</v>
      </c>
      <c r="C12" s="46" t="s">
        <v>205</v>
      </c>
      <c r="D12" s="26" t="s">
        <v>198</v>
      </c>
      <c r="E12" s="117">
        <f t="shared" si="0"/>
        <v>110.3</v>
      </c>
      <c r="F12" s="120">
        <v>110.3</v>
      </c>
      <c r="G12" s="119"/>
      <c r="H12" s="119"/>
      <c r="I12" s="24"/>
    </row>
    <row r="13" spans="1:9" ht="24" customHeight="1">
      <c r="A13" s="8" t="s">
        <v>206</v>
      </c>
      <c r="B13" s="8" t="s">
        <v>207</v>
      </c>
      <c r="C13" s="124" t="s">
        <v>208</v>
      </c>
      <c r="D13" s="125" t="s">
        <v>209</v>
      </c>
      <c r="E13" s="117">
        <f t="shared" si="0"/>
        <v>49.65</v>
      </c>
      <c r="F13" s="120">
        <v>49.65</v>
      </c>
      <c r="G13" s="119"/>
      <c r="H13" s="119"/>
      <c r="I13" s="24"/>
    </row>
    <row r="14" spans="1:9" ht="24" customHeight="1">
      <c r="A14" s="10" t="s">
        <v>417</v>
      </c>
      <c r="B14" s="10" t="s">
        <v>418</v>
      </c>
      <c r="C14" s="124" t="s">
        <v>208</v>
      </c>
      <c r="D14" s="26" t="s">
        <v>209</v>
      </c>
      <c r="E14" s="117">
        <f t="shared" si="0"/>
        <v>33.1</v>
      </c>
      <c r="F14" s="120">
        <v>33.1</v>
      </c>
      <c r="G14" s="119"/>
      <c r="H14" s="119"/>
      <c r="I14" s="24"/>
    </row>
    <row r="15" spans="1:9" ht="24" customHeight="1">
      <c r="A15" s="10" t="s">
        <v>419</v>
      </c>
      <c r="B15" s="10" t="s">
        <v>420</v>
      </c>
      <c r="C15" s="124" t="s">
        <v>208</v>
      </c>
      <c r="D15" s="26" t="s">
        <v>209</v>
      </c>
      <c r="E15" s="117">
        <f t="shared" si="0"/>
        <v>4.61</v>
      </c>
      <c r="F15" s="120">
        <v>4.61</v>
      </c>
      <c r="G15" s="119"/>
      <c r="H15" s="119"/>
      <c r="I15" s="24"/>
    </row>
    <row r="16" spans="1:9" ht="24" customHeight="1">
      <c r="A16" s="8" t="s">
        <v>210</v>
      </c>
      <c r="B16" s="8" t="s">
        <v>211</v>
      </c>
      <c r="C16" s="124" t="s">
        <v>212</v>
      </c>
      <c r="D16" s="10" t="s">
        <v>213</v>
      </c>
      <c r="E16" s="117">
        <f t="shared" si="0"/>
        <v>93.72</v>
      </c>
      <c r="F16" s="120">
        <v>93.72</v>
      </c>
      <c r="G16" s="119"/>
      <c r="H16" s="119"/>
      <c r="I16" s="24"/>
    </row>
    <row r="17" spans="1:9" ht="24" customHeight="1">
      <c r="A17" s="8" t="s">
        <v>214</v>
      </c>
      <c r="B17" s="8" t="s">
        <v>215</v>
      </c>
      <c r="C17" s="124" t="s">
        <v>216</v>
      </c>
      <c r="D17" s="125" t="s">
        <v>217</v>
      </c>
      <c r="E17" s="117">
        <f t="shared" si="0"/>
        <v>40.13</v>
      </c>
      <c r="F17" s="120">
        <v>40.13</v>
      </c>
      <c r="G17" s="119"/>
      <c r="H17" s="119"/>
      <c r="I17" s="24"/>
    </row>
    <row r="18" spans="1:9" ht="24" customHeight="1">
      <c r="A18" s="17" t="s">
        <v>218</v>
      </c>
      <c r="B18" s="49" t="s">
        <v>219</v>
      </c>
      <c r="C18" s="46"/>
      <c r="D18" s="26"/>
      <c r="E18" s="117">
        <f t="shared" si="0"/>
        <v>1273.73</v>
      </c>
      <c r="F18" s="120">
        <f>F19+F20+F21+F22+F23+F24+F25+F26+F27+F28+F29+F30+F31+F32+F33+F34</f>
        <v>12.06</v>
      </c>
      <c r="G18" s="119">
        <f>G19+G20+G21+G22+G23+G24+G25+G26+G27+G28+G29++G30+G31+G32+G33+G34</f>
        <v>139.67000000000002</v>
      </c>
      <c r="H18" s="119">
        <f>H19+H20+H21+H22+H23+H24+H25+H26+H27+H28+H29+H30+H31+H32+H33+H34</f>
        <v>1122</v>
      </c>
      <c r="I18" s="24"/>
    </row>
    <row r="19" spans="1:9" ht="24" customHeight="1">
      <c r="A19" s="17" t="s">
        <v>220</v>
      </c>
      <c r="B19" s="49" t="s">
        <v>221</v>
      </c>
      <c r="C19" s="46" t="s">
        <v>222</v>
      </c>
      <c r="D19" s="26" t="s">
        <v>223</v>
      </c>
      <c r="E19" s="117">
        <f t="shared" si="0"/>
        <v>35.39</v>
      </c>
      <c r="F19" s="120"/>
      <c r="G19" s="119">
        <v>31.39</v>
      </c>
      <c r="H19" s="119">
        <v>4</v>
      </c>
      <c r="I19" s="24"/>
    </row>
    <row r="20" spans="1:9" ht="24" customHeight="1">
      <c r="A20" s="17" t="s">
        <v>224</v>
      </c>
      <c r="B20" s="49" t="s">
        <v>225</v>
      </c>
      <c r="C20" s="46" t="s">
        <v>222</v>
      </c>
      <c r="D20" s="26" t="s">
        <v>223</v>
      </c>
      <c r="E20" s="117">
        <f t="shared" si="0"/>
        <v>2.07</v>
      </c>
      <c r="F20" s="120"/>
      <c r="G20" s="119">
        <v>2.07</v>
      </c>
      <c r="H20" s="119"/>
      <c r="I20" s="24"/>
    </row>
    <row r="21" spans="1:9" ht="24" customHeight="1">
      <c r="A21" s="126" t="s">
        <v>226</v>
      </c>
      <c r="B21" s="127" t="s">
        <v>227</v>
      </c>
      <c r="C21" s="46" t="s">
        <v>222</v>
      </c>
      <c r="D21" s="26" t="s">
        <v>223</v>
      </c>
      <c r="E21" s="117">
        <f t="shared" si="0"/>
        <v>22.22</v>
      </c>
      <c r="F21" s="120"/>
      <c r="G21" s="119">
        <v>2.22</v>
      </c>
      <c r="H21" s="119">
        <v>20</v>
      </c>
      <c r="I21" s="24"/>
    </row>
    <row r="22" spans="1:9" ht="24" customHeight="1">
      <c r="A22" s="126" t="s">
        <v>228</v>
      </c>
      <c r="B22" s="127" t="s">
        <v>229</v>
      </c>
      <c r="C22" s="46" t="s">
        <v>222</v>
      </c>
      <c r="D22" s="26" t="s">
        <v>223</v>
      </c>
      <c r="E22" s="117">
        <f t="shared" si="0"/>
        <v>95.18</v>
      </c>
      <c r="F22" s="120"/>
      <c r="G22" s="115">
        <v>5.18</v>
      </c>
      <c r="H22" s="119">
        <v>90</v>
      </c>
      <c r="I22" s="24"/>
    </row>
    <row r="23" spans="1:9" ht="24" customHeight="1">
      <c r="A23" s="139" t="s">
        <v>434</v>
      </c>
      <c r="B23" s="140" t="s">
        <v>435</v>
      </c>
      <c r="C23" s="46" t="s">
        <v>222</v>
      </c>
      <c r="D23" s="26" t="s">
        <v>223</v>
      </c>
      <c r="E23" s="117">
        <f t="shared" si="0"/>
        <v>8</v>
      </c>
      <c r="F23" s="120"/>
      <c r="G23" s="115"/>
      <c r="H23" s="119">
        <v>8</v>
      </c>
      <c r="I23" s="24"/>
    </row>
    <row r="24" spans="1:9" ht="24" customHeight="1">
      <c r="A24" s="126" t="s">
        <v>230</v>
      </c>
      <c r="B24" s="127" t="s">
        <v>231</v>
      </c>
      <c r="C24" s="46" t="s">
        <v>222</v>
      </c>
      <c r="D24" s="26" t="s">
        <v>223</v>
      </c>
      <c r="E24" s="117">
        <f t="shared" si="0"/>
        <v>7.4</v>
      </c>
      <c r="F24" s="120"/>
      <c r="G24" s="115">
        <v>7.4</v>
      </c>
      <c r="H24" s="119"/>
      <c r="I24" s="24"/>
    </row>
    <row r="25" spans="1:9" ht="24" customHeight="1">
      <c r="A25" s="17" t="s">
        <v>232</v>
      </c>
      <c r="B25" s="49" t="s">
        <v>233</v>
      </c>
      <c r="C25" s="46" t="s">
        <v>222</v>
      </c>
      <c r="D25" s="26" t="s">
        <v>223</v>
      </c>
      <c r="E25" s="117">
        <f t="shared" si="0"/>
        <v>23.68</v>
      </c>
      <c r="F25" s="120"/>
      <c r="G25" s="115">
        <v>23.68</v>
      </c>
      <c r="H25" s="119"/>
      <c r="I25" s="24"/>
    </row>
    <row r="26" spans="1:9" ht="24" customHeight="1">
      <c r="A26" s="17" t="s">
        <v>234</v>
      </c>
      <c r="B26" s="49" t="s">
        <v>235</v>
      </c>
      <c r="C26" s="46" t="s">
        <v>236</v>
      </c>
      <c r="D26" s="26" t="s">
        <v>237</v>
      </c>
      <c r="E26" s="117">
        <f t="shared" si="0"/>
        <v>183.22</v>
      </c>
      <c r="F26" s="120"/>
      <c r="G26" s="115">
        <v>2.22</v>
      </c>
      <c r="H26" s="119">
        <v>181</v>
      </c>
      <c r="I26" s="24"/>
    </row>
    <row r="27" spans="1:9" ht="24" customHeight="1">
      <c r="A27" s="17" t="s">
        <v>238</v>
      </c>
      <c r="B27" s="49" t="s">
        <v>239</v>
      </c>
      <c r="C27" s="46" t="s">
        <v>240</v>
      </c>
      <c r="D27" s="26" t="s">
        <v>241</v>
      </c>
      <c r="E27" s="117">
        <f t="shared" si="0"/>
        <v>2</v>
      </c>
      <c r="F27" s="120"/>
      <c r="G27" s="115">
        <v>2</v>
      </c>
      <c r="H27" s="119"/>
      <c r="I27" s="24"/>
    </row>
    <row r="28" spans="1:9" ht="24" customHeight="1">
      <c r="A28" s="17" t="s">
        <v>242</v>
      </c>
      <c r="B28" s="49" t="s">
        <v>243</v>
      </c>
      <c r="C28" s="46" t="s">
        <v>244</v>
      </c>
      <c r="D28" s="26" t="s">
        <v>245</v>
      </c>
      <c r="E28" s="117">
        <f t="shared" si="0"/>
        <v>1.7</v>
      </c>
      <c r="F28" s="120"/>
      <c r="G28" s="115">
        <v>1.7</v>
      </c>
      <c r="H28" s="119"/>
      <c r="I28" s="24"/>
    </row>
    <row r="29" spans="1:9" ht="24" customHeight="1">
      <c r="A29" s="17" t="s">
        <v>246</v>
      </c>
      <c r="B29" s="127" t="s">
        <v>247</v>
      </c>
      <c r="C29" s="124" t="s">
        <v>248</v>
      </c>
      <c r="D29" s="125" t="s">
        <v>249</v>
      </c>
      <c r="E29" s="117">
        <f t="shared" si="0"/>
        <v>3</v>
      </c>
      <c r="F29" s="120"/>
      <c r="G29" s="115">
        <v>3</v>
      </c>
      <c r="H29" s="119"/>
      <c r="I29" s="24"/>
    </row>
    <row r="30" spans="1:9" ht="24" customHeight="1">
      <c r="A30" s="139" t="s">
        <v>436</v>
      </c>
      <c r="B30" s="140" t="s">
        <v>437</v>
      </c>
      <c r="C30" s="141" t="s">
        <v>438</v>
      </c>
      <c r="D30" s="142" t="s">
        <v>439</v>
      </c>
      <c r="E30" s="117">
        <f t="shared" si="0"/>
        <v>589</v>
      </c>
      <c r="F30" s="120"/>
      <c r="G30" s="115"/>
      <c r="H30" s="119">
        <v>589</v>
      </c>
      <c r="I30" s="24"/>
    </row>
    <row r="31" spans="1:9" ht="24" customHeight="1">
      <c r="A31" s="17" t="s">
        <v>250</v>
      </c>
      <c r="B31" s="49" t="s">
        <v>251</v>
      </c>
      <c r="C31" s="46" t="s">
        <v>222</v>
      </c>
      <c r="D31" s="26" t="s">
        <v>223</v>
      </c>
      <c r="E31" s="117">
        <f t="shared" si="0"/>
        <v>6.62</v>
      </c>
      <c r="F31" s="120"/>
      <c r="G31" s="115">
        <v>6.62</v>
      </c>
      <c r="H31" s="119"/>
      <c r="I31" s="24"/>
    </row>
    <row r="32" spans="1:9" ht="24" customHeight="1">
      <c r="A32" s="126" t="s">
        <v>252</v>
      </c>
      <c r="B32" s="127" t="s">
        <v>253</v>
      </c>
      <c r="C32" s="124" t="s">
        <v>254</v>
      </c>
      <c r="D32" s="26" t="s">
        <v>255</v>
      </c>
      <c r="E32" s="117">
        <f t="shared" si="0"/>
        <v>8</v>
      </c>
      <c r="F32" s="120"/>
      <c r="G32" s="115">
        <v>8</v>
      </c>
      <c r="H32" s="119"/>
      <c r="I32" s="24"/>
    </row>
    <row r="33" spans="1:9" ht="24" customHeight="1">
      <c r="A33" s="17" t="s">
        <v>256</v>
      </c>
      <c r="B33" s="49" t="s">
        <v>257</v>
      </c>
      <c r="C33" s="46" t="s">
        <v>222</v>
      </c>
      <c r="D33" s="26" t="s">
        <v>223</v>
      </c>
      <c r="E33" s="117">
        <f t="shared" si="0"/>
        <v>112.06</v>
      </c>
      <c r="F33" s="120">
        <v>12.06</v>
      </c>
      <c r="G33" s="115"/>
      <c r="H33" s="119">
        <v>100</v>
      </c>
      <c r="I33" s="24"/>
    </row>
    <row r="34" spans="1:9" ht="24" customHeight="1">
      <c r="A34" s="17" t="s">
        <v>258</v>
      </c>
      <c r="B34" s="49" t="s">
        <v>259</v>
      </c>
      <c r="C34" s="46" t="s">
        <v>260</v>
      </c>
      <c r="D34" s="26" t="s">
        <v>261</v>
      </c>
      <c r="E34" s="117">
        <f t="shared" si="0"/>
        <v>174.19</v>
      </c>
      <c r="F34" s="120"/>
      <c r="G34" s="115">
        <v>44.19</v>
      </c>
      <c r="H34" s="119">
        <v>130</v>
      </c>
      <c r="I34" s="24"/>
    </row>
    <row r="35" spans="1:9" ht="24" customHeight="1">
      <c r="A35" s="17" t="s">
        <v>264</v>
      </c>
      <c r="B35" s="127" t="s">
        <v>265</v>
      </c>
      <c r="C35" s="46"/>
      <c r="D35" s="26"/>
      <c r="E35" s="117">
        <f t="shared" si="0"/>
        <v>423.82</v>
      </c>
      <c r="F35" s="120">
        <f>F36+F37+F38</f>
        <v>41.26</v>
      </c>
      <c r="G35" s="115"/>
      <c r="H35" s="119">
        <f>H36+H37+H38</f>
        <v>382.56</v>
      </c>
      <c r="I35" s="24"/>
    </row>
    <row r="36" spans="1:9" ht="24" customHeight="1">
      <c r="A36" s="17" t="s">
        <v>266</v>
      </c>
      <c r="B36" s="49" t="s">
        <v>267</v>
      </c>
      <c r="C36" s="46" t="s">
        <v>268</v>
      </c>
      <c r="D36" s="26" t="s">
        <v>269</v>
      </c>
      <c r="E36" s="117">
        <f t="shared" si="0"/>
        <v>10.43</v>
      </c>
      <c r="F36" s="120">
        <v>10.43</v>
      </c>
      <c r="G36" s="115"/>
      <c r="H36" s="119"/>
      <c r="I36" s="24"/>
    </row>
    <row r="37" spans="1:9" ht="24" customHeight="1">
      <c r="A37" s="126" t="s">
        <v>270</v>
      </c>
      <c r="B37" s="127" t="s">
        <v>271</v>
      </c>
      <c r="C37" s="46" t="s">
        <v>272</v>
      </c>
      <c r="D37" s="26" t="s">
        <v>273</v>
      </c>
      <c r="E37" s="117">
        <f t="shared" si="0"/>
        <v>5.27</v>
      </c>
      <c r="F37" s="120">
        <v>5.27</v>
      </c>
      <c r="G37" s="115"/>
      <c r="H37" s="119"/>
      <c r="I37" s="24"/>
    </row>
    <row r="38" spans="1:9" ht="24" customHeight="1">
      <c r="A38" s="126" t="s">
        <v>274</v>
      </c>
      <c r="B38" s="127" t="s">
        <v>275</v>
      </c>
      <c r="C38" s="46" t="s">
        <v>272</v>
      </c>
      <c r="D38" s="140" t="s">
        <v>433</v>
      </c>
      <c r="E38" s="117">
        <f t="shared" si="0"/>
        <v>408.12</v>
      </c>
      <c r="F38" s="120">
        <v>25.56</v>
      </c>
      <c r="G38" s="115"/>
      <c r="H38" s="119">
        <v>382.56</v>
      </c>
      <c r="I38" s="24"/>
    </row>
    <row r="39" spans="1:9" ht="24" customHeight="1">
      <c r="A39" s="139" t="s">
        <v>427</v>
      </c>
      <c r="B39" s="140" t="s">
        <v>429</v>
      </c>
      <c r="C39" s="46"/>
      <c r="D39" s="26"/>
      <c r="E39" s="117">
        <f t="shared" si="0"/>
        <v>45.14</v>
      </c>
      <c r="F39" s="120"/>
      <c r="G39" s="115"/>
      <c r="H39" s="119">
        <f>H40</f>
        <v>45.14</v>
      </c>
      <c r="I39" s="24"/>
    </row>
    <row r="40" spans="1:9" ht="24" customHeight="1">
      <c r="A40" s="139" t="s">
        <v>428</v>
      </c>
      <c r="B40" s="140" t="s">
        <v>430</v>
      </c>
      <c r="C40" s="141" t="s">
        <v>431</v>
      </c>
      <c r="D40" s="140" t="s">
        <v>432</v>
      </c>
      <c r="E40" s="117">
        <f t="shared" si="0"/>
        <v>45.14</v>
      </c>
      <c r="F40" s="120"/>
      <c r="G40" s="115"/>
      <c r="H40" s="119">
        <v>45.14</v>
      </c>
      <c r="I40" s="24"/>
    </row>
    <row r="41" spans="1:9" ht="24" customHeight="1">
      <c r="A41" s="128" t="s">
        <v>421</v>
      </c>
      <c r="B41" s="133" t="s">
        <v>422</v>
      </c>
      <c r="C41" s="129"/>
      <c r="D41" s="76"/>
      <c r="E41" s="117">
        <f t="shared" si="0"/>
        <v>123.5</v>
      </c>
      <c r="F41" s="130"/>
      <c r="G41" s="144"/>
      <c r="H41" s="145">
        <f>H42</f>
        <v>123.5</v>
      </c>
      <c r="I41" s="51"/>
    </row>
    <row r="42" spans="1:9" ht="24" customHeight="1">
      <c r="A42" s="132" t="s">
        <v>262</v>
      </c>
      <c r="B42" s="133" t="s">
        <v>422</v>
      </c>
      <c r="C42" s="134" t="s">
        <v>263</v>
      </c>
      <c r="D42" s="76" t="s">
        <v>183</v>
      </c>
      <c r="E42" s="117">
        <f t="shared" si="0"/>
        <v>123.5</v>
      </c>
      <c r="F42" s="136"/>
      <c r="G42" s="146"/>
      <c r="H42" s="143">
        <v>123.5</v>
      </c>
      <c r="I42" s="51"/>
    </row>
    <row r="43" ht="24" customHeight="1"/>
    <row r="45" ht="12.75" customHeight="1"/>
  </sheetData>
  <sheetProtection/>
  <mergeCells count="1">
    <mergeCell ref="A2:I3"/>
  </mergeCells>
  <printOptions horizontalCentered="1"/>
  <pageMargins left="0.39" right="0.39" top="0.39" bottom="0.39" header="0.5" footer="0.5"/>
  <pageSetup orientation="landscape" paperSize="9" r:id="rId1"/>
</worksheet>
</file>

<file path=xl/worksheets/sheet9.xml><?xml version="1.0" encoding="utf-8"?>
<worksheet xmlns="http://schemas.openxmlformats.org/spreadsheetml/2006/main" xmlns:r="http://schemas.openxmlformats.org/officeDocument/2006/relationships">
  <dimension ref="A1:F16"/>
  <sheetViews>
    <sheetView showGridLines="0" showZeros="0" zoomScalePageLayoutView="0" workbookViewId="0" topLeftCell="A1">
      <selection activeCell="Q21" sqref="Q21"/>
    </sheetView>
  </sheetViews>
  <sheetFormatPr defaultColWidth="9.16015625" defaultRowHeight="12.75" customHeight="1"/>
  <cols>
    <col min="1" max="1" width="22.5" style="0" customWidth="1"/>
    <col min="2" max="2" width="41.83203125" style="0" customWidth="1"/>
    <col min="3" max="6" width="23.5" style="0" customWidth="1"/>
  </cols>
  <sheetData>
    <row r="1" ht="19.5" customHeight="1">
      <c r="A1" s="5" t="s">
        <v>13</v>
      </c>
    </row>
    <row r="2" spans="1:6" ht="33" customHeight="1">
      <c r="A2" s="174" t="s">
        <v>415</v>
      </c>
      <c r="B2" s="174"/>
      <c r="C2" s="174"/>
      <c r="D2" s="174"/>
      <c r="E2" s="174"/>
      <c r="F2" s="174"/>
    </row>
    <row r="3" spans="1:6" ht="12.75" customHeight="1">
      <c r="A3" s="44"/>
      <c r="B3" s="44"/>
      <c r="C3" s="44"/>
      <c r="D3" s="44"/>
      <c r="E3" s="44"/>
      <c r="F3" s="45" t="s">
        <v>26</v>
      </c>
    </row>
    <row r="4" spans="1:6" ht="21.75" customHeight="1">
      <c r="A4" s="42" t="s">
        <v>145</v>
      </c>
      <c r="B4" s="42" t="s">
        <v>146</v>
      </c>
      <c r="C4" s="42" t="s">
        <v>133</v>
      </c>
      <c r="D4" s="42" t="s">
        <v>147</v>
      </c>
      <c r="E4" s="42" t="s">
        <v>148</v>
      </c>
      <c r="F4" s="42" t="s">
        <v>150</v>
      </c>
    </row>
    <row r="5" spans="1:6" ht="21.75" customHeight="1">
      <c r="A5" s="25" t="s">
        <v>135</v>
      </c>
      <c r="B5" s="25" t="s">
        <v>135</v>
      </c>
      <c r="C5" s="25">
        <v>1</v>
      </c>
      <c r="D5" s="25">
        <v>2</v>
      </c>
      <c r="E5" s="25">
        <v>3</v>
      </c>
      <c r="F5" s="25" t="s">
        <v>135</v>
      </c>
    </row>
    <row r="6" spans="1:6" ht="21.75" customHeight="1">
      <c r="A6" s="24"/>
      <c r="B6" s="52" t="s">
        <v>133</v>
      </c>
      <c r="C6" s="53">
        <f>D6+E6</f>
        <v>794.39</v>
      </c>
      <c r="D6" s="47">
        <f>SUM(D7:D16)</f>
        <v>654.72</v>
      </c>
      <c r="E6" s="54">
        <f>SUM(E7:E16)</f>
        <v>139.67</v>
      </c>
      <c r="F6" s="24"/>
    </row>
    <row r="7" spans="1:6" ht="21.75" customHeight="1">
      <c r="A7" s="55" t="s">
        <v>151</v>
      </c>
      <c r="B7" s="38" t="s">
        <v>152</v>
      </c>
      <c r="C7" s="23"/>
      <c r="D7" s="47"/>
      <c r="E7" s="54"/>
      <c r="F7" s="24"/>
    </row>
    <row r="8" spans="1:6" ht="21.75" customHeight="1">
      <c r="A8" s="55" t="s">
        <v>153</v>
      </c>
      <c r="B8" s="38" t="s">
        <v>276</v>
      </c>
      <c r="C8" s="23"/>
      <c r="D8" s="47"/>
      <c r="E8" s="54"/>
      <c r="F8" s="24"/>
    </row>
    <row r="9" spans="1:6" ht="21.75" customHeight="1">
      <c r="A9" s="55" t="s">
        <v>155</v>
      </c>
      <c r="B9" s="38" t="s">
        <v>277</v>
      </c>
      <c r="C9" s="23"/>
      <c r="D9" s="47">
        <v>527.23</v>
      </c>
      <c r="E9" s="54">
        <v>139.67</v>
      </c>
      <c r="F9" s="24"/>
    </row>
    <row r="10" spans="1:6" ht="21.75" customHeight="1">
      <c r="A10" s="56" t="s">
        <v>159</v>
      </c>
      <c r="B10" s="57" t="s">
        <v>160</v>
      </c>
      <c r="C10" s="57"/>
      <c r="D10" s="57"/>
      <c r="E10" s="57"/>
      <c r="F10" s="57"/>
    </row>
    <row r="11" spans="1:6" ht="21.75" customHeight="1">
      <c r="A11" s="56" t="s">
        <v>161</v>
      </c>
      <c r="B11" s="57" t="s">
        <v>162</v>
      </c>
      <c r="C11" s="57"/>
      <c r="D11" s="57"/>
      <c r="E11" s="57"/>
      <c r="F11" s="57"/>
    </row>
    <row r="12" spans="1:6" ht="21.75" customHeight="1">
      <c r="A12" s="137" t="s">
        <v>424</v>
      </c>
      <c r="B12" s="138" t="s">
        <v>425</v>
      </c>
      <c r="C12" s="57"/>
      <c r="D12" s="57">
        <v>49.65</v>
      </c>
      <c r="E12" s="57"/>
      <c r="F12" s="57"/>
    </row>
    <row r="13" spans="1:6" ht="21.75" customHeight="1">
      <c r="A13" s="56" t="s">
        <v>163</v>
      </c>
      <c r="B13" s="138" t="s">
        <v>426</v>
      </c>
      <c r="C13" s="57"/>
      <c r="D13" s="57">
        <v>37.71</v>
      </c>
      <c r="E13" s="57"/>
      <c r="F13" s="57"/>
    </row>
    <row r="14" spans="1:6" ht="21.75" customHeight="1">
      <c r="A14" s="56" t="s">
        <v>176</v>
      </c>
      <c r="B14" s="57" t="s">
        <v>177</v>
      </c>
      <c r="C14" s="57"/>
      <c r="D14" s="57"/>
      <c r="E14" s="57"/>
      <c r="F14" s="57"/>
    </row>
    <row r="15" spans="1:6" ht="21.75" customHeight="1">
      <c r="A15" s="56" t="s">
        <v>178</v>
      </c>
      <c r="B15" s="57" t="s">
        <v>179</v>
      </c>
      <c r="C15" s="57"/>
      <c r="D15" s="57"/>
      <c r="E15" s="57"/>
      <c r="F15" s="57"/>
    </row>
    <row r="16" spans="1:6" ht="21.75" customHeight="1">
      <c r="A16" s="56" t="s">
        <v>180</v>
      </c>
      <c r="B16" s="57" t="s">
        <v>181</v>
      </c>
      <c r="C16" s="57"/>
      <c r="D16" s="57">
        <v>40.13</v>
      </c>
      <c r="E16" s="57"/>
      <c r="F16" s="57"/>
    </row>
  </sheetData>
  <sheetProtection/>
  <mergeCells count="1">
    <mergeCell ref="A2:F2"/>
  </mergeCells>
  <printOptions horizontalCentered="1"/>
  <pageMargins left="0.39" right="0.39" top="0.39" bottom="0.39"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2020-05-09T06:34:04Z</cp:lastPrinted>
  <dcterms:created xsi:type="dcterms:W3CDTF">2019-03-19T07:18:09Z</dcterms:created>
  <dcterms:modified xsi:type="dcterms:W3CDTF">2020-05-09T06:34:06Z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