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185" firstSheet="5" activeTab="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definedName name="_xlnm.Print_Area" localSheetId="11">'表10-部门综合预算专项业务经费支出表'!$A$1:$D$17</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'表6-部门综合预算一般公共预算支出明细表（按经济分类科目分）'!$A$1:$F$7</definedName>
    <definedName name="_xlnm.Print_Area" localSheetId="8">'表7-部门综合预算一般公共预算基本支出明细表（按功能科目分）'!$A$1:$F$10</definedName>
    <definedName name="_xlnm.Print_Area" localSheetId="9">'表8-部门综合预一般公共预算基本支出明细表（按经济分类科目分）'!$A$1:$F$7</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<sst xmlns="http://schemas.openxmlformats.org/spreadsheetml/2006/main" count="955" uniqueCount="407">
  <si>
    <t>附件2</t>
  </si>
  <si>
    <t>序号</t>
  </si>
  <si>
    <t>是否空表</t>
  </si>
  <si>
    <t>公开空表理由</t>
  </si>
  <si>
    <t>表1</t>
  </si>
  <si>
    <t>表2</t>
  </si>
  <si>
    <t>表3</t>
  </si>
  <si>
    <t>表4</t>
  </si>
  <si>
    <t>表5</t>
  </si>
  <si>
    <t>表6</t>
  </si>
  <si>
    <t>表7</t>
  </si>
  <si>
    <t>表8</t>
  </si>
  <si>
    <t>表9</t>
  </si>
  <si>
    <t>表10</t>
  </si>
  <si>
    <t>表11</t>
  </si>
  <si>
    <t>表12</t>
  </si>
  <si>
    <t>表13</t>
  </si>
  <si>
    <t>表14</t>
  </si>
  <si>
    <t>表15</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</si>
  <si>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</si>
  <si>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</si>
  <si>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</si>
  <si>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</si>
  <si>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</si>
  <si>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</si>
  <si>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</si>
  <si>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</si>
  <si>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</si>
  <si>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</si>
  <si>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</si>
  <si>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</si>
  <si>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</si>
  <si>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</si>
  <si>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</si>
  <si>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</si>
  <si>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</si>
  <si>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</si>
  <si>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</si>
  <si>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</si>
  <si>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</si>
  <si>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</si>
  <si>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</si>
  <si>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</si>
  <si>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</si>
  <si>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</si>
  <si>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</si>
  <si>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</si>
  <si>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</si>
  <si>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</si>
  <si>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</si>
  <si>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</si>
  <si>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</si>
  <si>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</si>
  <si>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</si>
  <si>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</si>
  <si>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</si>
  <si>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</si>
  <si>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</si>
  <si>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</si>
  <si>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</si>
  <si>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</si>
  <si>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</si>
  <si>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</si>
  <si>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</si>
  <si>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</si>
  <si>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</si>
  <si>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</si>
  <si>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</si>
  <si>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</si>
  <si>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</si>
  <si>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</si>
  <si>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</si>
  <si>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</si>
  <si>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</si>
  <si>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</si>
  <si>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</si>
  <si>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</si>
  <si>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</si>
  <si>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</si>
  <si>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</si>
  <si>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</si>
  <si>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</si>
  <si>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</si>
  <si>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</si>
  <si>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</si>
  <si>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</si>
  <si>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</si>
  <si>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</si>
  <si>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</si>
  <si>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</si>
  <si>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</si>
  <si>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</si>
  <si>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</si>
  <si>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</si>
  <si>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</si>
  <si>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</si>
  <si>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</si>
  <si>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</si>
  <si>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</si>
  <si>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</si>
  <si>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</si>
  <si>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</si>
  <si>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</si>
  <si>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</si>
  <si>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</si>
  <si>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</si>
  <si>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</si>
  <si>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</si>
  <si>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</si>
  <si>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</si>
  <si>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</si>
  <si>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</si>
  <si>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</si>
  <si>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</si>
  <si>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</si>
  <si>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</si>
  <si>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</si>
  <si>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</si>
  <si>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</si>
  <si>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</si>
  <si>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</si>
  <si>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</si>
  <si>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</si>
  <si>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</si>
  <si>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经济科目编码</t>
  </si>
  <si>
    <t>经济科目名称</t>
  </si>
  <si>
    <t>公务用车运行维护费</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</si>
  <si>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</si>
  <si>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</si>
  <si>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</si>
  <si>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</si>
  <si>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</si>
  <si>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</si>
  <si>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</si>
  <si>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</si>
  <si>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</si>
  <si>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</si>
  <si>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</si>
  <si>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</si>
  <si>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</si>
  <si>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</si>
  <si>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</si>
  <si>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</si>
  <si>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</si>
  <si>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</si>
  <si>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</si>
  <si>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</si>
  <si>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</si>
  <si>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</si>
  <si>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</si>
  <si>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</si>
  <si>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</si>
  <si>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</si>
  <si>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</si>
  <si>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</si>
  <si>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</si>
  <si>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</si>
  <si>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</si>
  <si>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</si>
  <si>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</si>
  <si>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</si>
  <si>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</si>
  <si>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</si>
  <si>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</si>
  <si>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</si>
  <si>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</si>
  <si>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</si>
  <si>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</si>
  <si>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</si>
  <si>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</si>
  <si>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</si>
  <si>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</si>
  <si>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</si>
  <si>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</si>
  <si>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增减变化情况</t>
  </si>
  <si>
    <t>一般公共预算拨款安排的“三公”经费预算</t>
  </si>
  <si>
    <t>会议费</t>
  </si>
  <si>
    <t>培训费</t>
  </si>
  <si>
    <t>因公出国（境）费用</t>
  </si>
  <si>
    <t>公务接待费</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</si>
  <si>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</si>
  <si>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</si>
  <si>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</si>
  <si>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</si>
  <si>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</si>
  <si>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</si>
  <si>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</si>
  <si>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</si>
  <si>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</si>
  <si>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</si>
  <si>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</si>
  <si>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</si>
  <si>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</si>
  <si>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</si>
  <si>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</si>
  <si>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</si>
  <si>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</si>
  <si>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</si>
  <si>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</si>
  <si>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</si>
  <si>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</si>
  <si>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</si>
  <si>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</si>
  <si>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</si>
  <si>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</si>
  <si>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</si>
  <si>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</si>
  <si>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</si>
  <si>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</si>
  <si>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</si>
  <si>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</si>
  <si>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</si>
  <si>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</si>
  <si>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</si>
  <si>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</si>
  <si>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</si>
  <si>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</si>
  <si>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</si>
  <si>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</si>
  <si>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</si>
  <si>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</si>
  <si>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</si>
  <si>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</si>
  <si>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</si>
  <si>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</si>
  <si>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</si>
  <si>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</si>
  <si>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</si>
  <si>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</si>
  <si>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</si>
  <si>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</si>
  <si>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</si>
  <si>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</si>
  <si>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</si>
  <si>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</si>
  <si>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</si>
  <si>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</si>
  <si>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</si>
  <si>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</si>
  <si>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</si>
  <si>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</si>
  <si>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</si>
  <si>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</si>
  <si>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</si>
  <si>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</si>
  <si>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目录</t>
  </si>
  <si>
    <t>部门</t>
  </si>
  <si>
    <t>编制人数</t>
  </si>
  <si>
    <t>实有人数</t>
  </si>
  <si>
    <t>单位管理的离退休人员数</t>
  </si>
  <si>
    <t>行政</t>
  </si>
  <si>
    <t>事业</t>
  </si>
  <si>
    <t>车辆数量</t>
  </si>
  <si>
    <t>车辆价值</t>
  </si>
  <si>
    <t>入账设备数量</t>
  </si>
  <si>
    <t>入账设备价值</t>
  </si>
  <si>
    <t>部门单位构成、人员情况及国有资产情况统计表</t>
  </si>
  <si>
    <t xml:space="preserve">
 目标1：
 目标2：
 目标3：
 ……</t>
  </si>
  <si>
    <t>表16</t>
  </si>
  <si>
    <t>部门单位构成、人员情况及国有资产情况统计表</t>
  </si>
  <si>
    <t>表格名称</t>
  </si>
  <si>
    <t>表12</t>
  </si>
  <si>
    <t>表16</t>
  </si>
  <si>
    <t>中共神木市委组织部</t>
  </si>
  <si>
    <t>史志办</t>
  </si>
  <si>
    <t>组织部（行政运行）</t>
  </si>
  <si>
    <t>史志办（行政运行）</t>
  </si>
  <si>
    <t>党建工作</t>
  </si>
  <si>
    <t>人才工作</t>
  </si>
  <si>
    <t>加大人才引进力度，抓好刚性引进高层次紧缺人才工作,充分利用专家工作站、工业园区、医疗卫生机构等平台，做好柔性引才工作。认真抓好人才工作专项培训，分行业选派优秀人才到外出学习锻炼。</t>
  </si>
  <si>
    <t>加强全市各领域党建工作，做好抓党建促脱贫攻坚工作。开展基层党组织规范化建设，打造党建工作示范点，开展基层党组织书记、大学生村官、基层党务工作者培训工作。</t>
  </si>
  <si>
    <t>组织部</t>
  </si>
  <si>
    <t>史志办</t>
  </si>
  <si>
    <t>否</t>
  </si>
  <si>
    <t>是</t>
  </si>
  <si>
    <t>组织部</t>
  </si>
  <si>
    <t xml:space="preserve">                部门名称：中共神木市委组织部</t>
  </si>
  <si>
    <t>无政府性基金收入</t>
  </si>
  <si>
    <t>无政府采购</t>
  </si>
  <si>
    <t>我部门将按照全市总体部署，稳步推进部门预算绩效管理</t>
  </si>
  <si>
    <t xml:space="preserve">                保密审查情况：已审签 </t>
  </si>
  <si>
    <r>
      <t xml:space="preserve">                部门主要负责人审签情况：已审签</t>
    </r>
    <r>
      <rPr>
        <b/>
        <sz val="20"/>
        <rFont val="宋体"/>
        <family val="0"/>
      </rPr>
      <t xml:space="preserve"> </t>
    </r>
  </si>
  <si>
    <t>2019年部门综合预算收支总表</t>
  </si>
  <si>
    <t>老干局机关</t>
  </si>
  <si>
    <t>组织部（一般行政管理事务）</t>
  </si>
  <si>
    <t>老干部活动中心</t>
  </si>
  <si>
    <t>合计</t>
  </si>
  <si>
    <r>
      <t>201</t>
    </r>
    <r>
      <rPr>
        <b/>
        <sz val="16"/>
        <rFont val="宋体"/>
        <family val="0"/>
      </rPr>
      <t>9</t>
    </r>
    <r>
      <rPr>
        <b/>
        <sz val="16"/>
        <rFont val="宋体"/>
        <family val="0"/>
      </rPr>
      <t>年部门综合预算专项业务经费支出表</t>
    </r>
  </si>
  <si>
    <t>老干部外出学习考察交通费</t>
  </si>
  <si>
    <t>活动中心老干部文体活动</t>
  </si>
  <si>
    <t>老干部活动中心物业管理费</t>
  </si>
  <si>
    <t>老干部活动中心运行经费</t>
  </si>
  <si>
    <t>老年大学办学经费</t>
  </si>
  <si>
    <t>老干局重大节日、春节离退休干部及遗属慰问经费</t>
  </si>
  <si>
    <t>老干局重阳节“敬老月”系列活动经费</t>
  </si>
  <si>
    <t>《神木年鉴》、《神府红军印迹》</t>
  </si>
  <si>
    <t>组织老干部开展文体活动。</t>
  </si>
  <si>
    <t>组织老干部外出考察学习。</t>
  </si>
  <si>
    <t>老干局离退休干部公用经费</t>
  </si>
  <si>
    <t>《神木年鉴》、《神府红军印迹》编印</t>
  </si>
  <si>
    <r>
      <t>201</t>
    </r>
    <r>
      <rPr>
        <b/>
        <sz val="16"/>
        <rFont val="宋体"/>
        <family val="0"/>
      </rPr>
      <t>9</t>
    </r>
    <r>
      <rPr>
        <b/>
        <sz val="16"/>
        <rFont val="宋体"/>
        <family val="0"/>
      </rPr>
      <t>年部门综合预算一般公共预算拨款“三公”经费及会议费、培训费支出预算表</t>
    </r>
  </si>
  <si>
    <t>老干局</t>
  </si>
  <si>
    <r>
      <t>201</t>
    </r>
    <r>
      <rPr>
        <sz val="9"/>
        <rFont val="宋体"/>
        <family val="0"/>
      </rPr>
      <t>8</t>
    </r>
    <r>
      <rPr>
        <sz val="9"/>
        <rFont val="宋体"/>
        <family val="0"/>
      </rPr>
      <t>年</t>
    </r>
  </si>
  <si>
    <r>
      <t>201</t>
    </r>
    <r>
      <rPr>
        <sz val="9"/>
        <rFont val="宋体"/>
        <family val="0"/>
      </rPr>
      <t>9</t>
    </r>
    <r>
      <rPr>
        <sz val="9"/>
        <rFont val="宋体"/>
        <family val="0"/>
      </rPr>
      <t>年</t>
    </r>
  </si>
  <si>
    <t>2019年部门综合预算公开报表</t>
  </si>
  <si>
    <r>
      <t>201</t>
    </r>
    <r>
      <rPr>
        <sz val="12"/>
        <rFont val="宋体"/>
        <family val="0"/>
      </rPr>
      <t>9</t>
    </r>
    <r>
      <rPr>
        <sz val="12"/>
        <rFont val="宋体"/>
        <family val="0"/>
      </rPr>
      <t>年部门综合预算收支总表</t>
    </r>
  </si>
  <si>
    <t>2019年部门综合预算收入总表</t>
  </si>
  <si>
    <t>2019年部门综合预算支出总表</t>
  </si>
  <si>
    <r>
      <t>2019年部门综合预算</t>
    </r>
    <r>
      <rPr>
        <sz val="12"/>
        <color indexed="10"/>
        <rFont val="宋体"/>
        <family val="0"/>
      </rPr>
      <t>财政拨款</t>
    </r>
    <r>
      <rPr>
        <sz val="12"/>
        <rFont val="宋体"/>
        <family val="0"/>
      </rPr>
      <t>收支总表</t>
    </r>
  </si>
  <si>
    <t>2019年部门综合预算一般公共预算支出明细表（按功能科目分）</t>
  </si>
  <si>
    <t>2019年部门综合预算一般公共预算支出明细表（按经济分类科目分）</t>
  </si>
  <si>
    <r>
      <t>2019年部门综合预算一般公共预算</t>
    </r>
    <r>
      <rPr>
        <sz val="12"/>
        <color indexed="10"/>
        <rFont val="宋体"/>
        <family val="0"/>
      </rPr>
      <t>基本支出</t>
    </r>
    <r>
      <rPr>
        <sz val="12"/>
        <rFont val="宋体"/>
        <family val="0"/>
      </rPr>
      <t>明细表（按功能科目分）</t>
    </r>
  </si>
  <si>
    <r>
      <t>2019年部门综合预算一般公共预算</t>
    </r>
    <r>
      <rPr>
        <sz val="12"/>
        <color indexed="10"/>
        <rFont val="宋体"/>
        <family val="0"/>
      </rPr>
      <t>基本支出</t>
    </r>
    <r>
      <rPr>
        <sz val="12"/>
        <rFont val="宋体"/>
        <family val="0"/>
      </rPr>
      <t>明细表（按经济分类科目分）</t>
    </r>
  </si>
  <si>
    <t>2019年部门综合预算政府性基金收支表</t>
  </si>
  <si>
    <t>2019年部门综合预算专项业务经费支出表</t>
  </si>
  <si>
    <t>2019年部门综合预算政府采购（资产配置、购买服务）预算表</t>
  </si>
  <si>
    <t>2019年部门综合预算一般公共预算拨款“三公”经费及会议费、培训费支出预算表</t>
  </si>
  <si>
    <t>2019年部门专项业务经费一级项目绩效目标表</t>
  </si>
  <si>
    <t>2019年部门整体支出绩效目标表</t>
  </si>
  <si>
    <t>2019年专项资金整体绩效目标表</t>
  </si>
  <si>
    <r>
      <t>3</t>
    </r>
    <r>
      <rPr>
        <sz val="9"/>
        <rFont val="宋体"/>
        <family val="0"/>
      </rPr>
      <t>01</t>
    </r>
  </si>
  <si>
    <t>工资福利</t>
  </si>
  <si>
    <r>
      <t>3</t>
    </r>
    <r>
      <rPr>
        <sz val="9"/>
        <rFont val="宋体"/>
        <family val="0"/>
      </rPr>
      <t>0101</t>
    </r>
  </si>
  <si>
    <t>基本工资</t>
  </si>
  <si>
    <r>
      <t>3</t>
    </r>
    <r>
      <rPr>
        <sz val="9"/>
        <rFont val="宋体"/>
        <family val="0"/>
      </rPr>
      <t>010201</t>
    </r>
  </si>
  <si>
    <t>津补贴</t>
  </si>
  <si>
    <r>
      <t>3</t>
    </r>
    <r>
      <rPr>
        <sz val="9"/>
        <rFont val="宋体"/>
        <family val="0"/>
      </rPr>
      <t>0103</t>
    </r>
  </si>
  <si>
    <t>奖金</t>
  </si>
  <si>
    <r>
      <t>3</t>
    </r>
    <r>
      <rPr>
        <sz val="9"/>
        <rFont val="宋体"/>
        <family val="0"/>
      </rPr>
      <t>0107</t>
    </r>
  </si>
  <si>
    <t>绩效工资</t>
  </si>
  <si>
    <r>
      <t>2</t>
    </r>
    <r>
      <rPr>
        <sz val="9"/>
        <rFont val="宋体"/>
        <family val="0"/>
      </rPr>
      <t>013601</t>
    </r>
  </si>
  <si>
    <t>养老保险</t>
  </si>
  <si>
    <r>
      <t>3</t>
    </r>
    <r>
      <rPr>
        <sz val="9"/>
        <rFont val="宋体"/>
        <family val="0"/>
      </rPr>
      <t>011202</t>
    </r>
  </si>
  <si>
    <t>失业保险</t>
  </si>
  <si>
    <t>工伤保险</t>
  </si>
  <si>
    <r>
      <t>3</t>
    </r>
    <r>
      <rPr>
        <sz val="9"/>
        <rFont val="宋体"/>
        <family val="0"/>
      </rPr>
      <t>0113</t>
    </r>
  </si>
  <si>
    <t>住房公积金</t>
  </si>
  <si>
    <r>
      <t>3</t>
    </r>
    <r>
      <rPr>
        <sz val="9"/>
        <rFont val="宋体"/>
        <family val="0"/>
      </rPr>
      <t>019906</t>
    </r>
  </si>
  <si>
    <t>三费</t>
  </si>
  <si>
    <r>
      <t>3</t>
    </r>
    <r>
      <rPr>
        <sz val="9"/>
        <rFont val="宋体"/>
        <family val="0"/>
      </rPr>
      <t>02</t>
    </r>
  </si>
  <si>
    <t>商品服务支出</t>
  </si>
  <si>
    <r>
      <t>3</t>
    </r>
    <r>
      <rPr>
        <sz val="9"/>
        <rFont val="宋体"/>
        <family val="0"/>
      </rPr>
      <t>0201</t>
    </r>
  </si>
  <si>
    <t>办公费</t>
  </si>
  <si>
    <r>
      <t>3</t>
    </r>
    <r>
      <rPr>
        <sz val="9"/>
        <rFont val="宋体"/>
        <family val="0"/>
      </rPr>
      <t>0202</t>
    </r>
  </si>
  <si>
    <t>印刷费</t>
  </si>
  <si>
    <r>
      <t>3</t>
    </r>
    <r>
      <rPr>
        <sz val="9"/>
        <rFont val="宋体"/>
        <family val="0"/>
      </rPr>
      <t>0204</t>
    </r>
  </si>
  <si>
    <t>手续费</t>
  </si>
  <si>
    <r>
      <t>3</t>
    </r>
    <r>
      <rPr>
        <sz val="9"/>
        <rFont val="宋体"/>
        <family val="0"/>
      </rPr>
      <t>0207</t>
    </r>
  </si>
  <si>
    <t>邮电费</t>
  </si>
  <si>
    <r>
      <t>3</t>
    </r>
    <r>
      <rPr>
        <sz val="9"/>
        <rFont val="宋体"/>
        <family val="0"/>
      </rPr>
      <t>0211</t>
    </r>
  </si>
  <si>
    <t>差旅费</t>
  </si>
  <si>
    <r>
      <t>3</t>
    </r>
    <r>
      <rPr>
        <sz val="9"/>
        <rFont val="宋体"/>
        <family val="0"/>
      </rPr>
      <t>0213</t>
    </r>
  </si>
  <si>
    <t>维修费</t>
  </si>
  <si>
    <r>
      <t>3</t>
    </r>
    <r>
      <rPr>
        <sz val="9"/>
        <rFont val="宋体"/>
        <family val="0"/>
      </rPr>
      <t>0217</t>
    </r>
  </si>
  <si>
    <r>
      <t>3</t>
    </r>
    <r>
      <rPr>
        <sz val="9"/>
        <rFont val="宋体"/>
        <family val="0"/>
      </rPr>
      <t>0227</t>
    </r>
  </si>
  <si>
    <t>委托业务费</t>
  </si>
  <si>
    <r>
      <t>3</t>
    </r>
    <r>
      <rPr>
        <sz val="9"/>
        <rFont val="宋体"/>
        <family val="0"/>
      </rPr>
      <t>0228</t>
    </r>
  </si>
  <si>
    <t>工会经费</t>
  </si>
  <si>
    <r>
      <t>3</t>
    </r>
    <r>
      <rPr>
        <sz val="9"/>
        <rFont val="宋体"/>
        <family val="0"/>
      </rPr>
      <t>0239</t>
    </r>
  </si>
  <si>
    <t>其他交通费用</t>
  </si>
  <si>
    <r>
      <t>3</t>
    </r>
    <r>
      <rPr>
        <sz val="9"/>
        <rFont val="宋体"/>
        <family val="0"/>
      </rPr>
      <t>0299</t>
    </r>
  </si>
  <si>
    <t>其他商品服务支出</t>
  </si>
  <si>
    <t>对个人和家庭补助</t>
  </si>
  <si>
    <t>遗属人员生活补助</t>
  </si>
  <si>
    <t>医疗保险</t>
  </si>
  <si>
    <t>30203</t>
  </si>
  <si>
    <t>咨询费</t>
  </si>
  <si>
    <r>
      <t>30205</t>
    </r>
  </si>
  <si>
    <t>水费</t>
  </si>
  <si>
    <r>
      <t>30206</t>
    </r>
  </si>
  <si>
    <t>电费</t>
  </si>
  <si>
    <r>
      <t>30208</t>
    </r>
  </si>
  <si>
    <t>取暖费</t>
  </si>
  <si>
    <t>30215</t>
  </si>
  <si>
    <t>会议费</t>
  </si>
  <si>
    <t>30216</t>
  </si>
  <si>
    <t>培训费</t>
  </si>
  <si>
    <t>30226</t>
  </si>
  <si>
    <t>劳务费</t>
  </si>
  <si>
    <t>离休费</t>
  </si>
  <si>
    <t>离休津贴</t>
  </si>
  <si>
    <t>三费</t>
  </si>
  <si>
    <t>住房补贴</t>
  </si>
  <si>
    <t>护理费</t>
  </si>
  <si>
    <t>其他</t>
  </si>
  <si>
    <t>下岗再就业人员补助</t>
  </si>
  <si>
    <t>其他补助</t>
  </si>
  <si>
    <t>对事业单位经常性补助</t>
  </si>
  <si>
    <r>
      <t>201</t>
    </r>
    <r>
      <rPr>
        <b/>
        <sz val="16"/>
        <rFont val="宋体"/>
        <family val="0"/>
      </rPr>
      <t>9</t>
    </r>
    <r>
      <rPr>
        <b/>
        <sz val="16"/>
        <rFont val="宋体"/>
        <family val="0"/>
      </rPr>
      <t>年部门综合预算一般公共预算基本支出明细表（按功能科目分）</t>
    </r>
  </si>
  <si>
    <r>
      <t>201</t>
    </r>
    <r>
      <rPr>
        <b/>
        <sz val="16"/>
        <rFont val="宋体"/>
        <family val="0"/>
      </rPr>
      <t>9</t>
    </r>
    <r>
      <rPr>
        <b/>
        <sz val="16"/>
        <rFont val="宋体"/>
        <family val="0"/>
      </rPr>
      <t>年部门综合预算一般公共预算基本支出明细表（按经济分类科目分）</t>
    </r>
  </si>
  <si>
    <r>
      <t>201</t>
    </r>
    <r>
      <rPr>
        <b/>
        <sz val="15"/>
        <rFont val="宋体"/>
        <family val="0"/>
      </rPr>
      <t>9</t>
    </r>
    <r>
      <rPr>
        <b/>
        <sz val="15"/>
        <rFont val="宋体"/>
        <family val="0"/>
      </rPr>
      <t>年部门综合预算政府性基金收支表</t>
    </r>
  </si>
  <si>
    <r>
      <t>201</t>
    </r>
    <r>
      <rPr>
        <b/>
        <sz val="16"/>
        <rFont val="宋体"/>
        <family val="0"/>
      </rPr>
      <t>9</t>
    </r>
    <r>
      <rPr>
        <b/>
        <sz val="16"/>
        <rFont val="宋体"/>
        <family val="0"/>
      </rPr>
      <t>年部门综合预算政府采购（资产配置、购买服务）预算表</t>
    </r>
  </si>
  <si>
    <r>
      <t>201</t>
    </r>
    <r>
      <rPr>
        <b/>
        <sz val="16"/>
        <rFont val="宋体"/>
        <family val="0"/>
      </rPr>
      <t>9</t>
    </r>
    <r>
      <rPr>
        <b/>
        <sz val="16"/>
        <rFont val="宋体"/>
        <family val="0"/>
      </rPr>
      <t>年部门专项业务经费一级项目绩效目标表</t>
    </r>
  </si>
  <si>
    <r>
      <t>201</t>
    </r>
    <r>
      <rPr>
        <b/>
        <sz val="16"/>
        <rFont val="宋体"/>
        <family val="0"/>
      </rPr>
      <t>9</t>
    </r>
    <r>
      <rPr>
        <b/>
        <sz val="16"/>
        <rFont val="宋体"/>
        <family val="0"/>
      </rPr>
      <t>年部门整体支出绩效目标表</t>
    </r>
  </si>
  <si>
    <r>
      <t>201</t>
    </r>
    <r>
      <rPr>
        <b/>
        <sz val="16"/>
        <rFont val="宋体"/>
        <family val="0"/>
      </rPr>
      <t>9</t>
    </r>
    <r>
      <rPr>
        <b/>
        <sz val="16"/>
        <rFont val="宋体"/>
        <family val="0"/>
      </rPr>
      <t>年专项资金整体绩效目标表</t>
    </r>
  </si>
  <si>
    <t>老干局</t>
  </si>
  <si>
    <t>老年大学</t>
  </si>
  <si>
    <r>
      <t>截止201</t>
    </r>
    <r>
      <rPr>
        <sz val="11"/>
        <rFont val="宋体"/>
        <family val="0"/>
      </rPr>
      <t>8</t>
    </r>
    <r>
      <rPr>
        <sz val="11"/>
        <rFont val="宋体"/>
        <family val="0"/>
      </rPr>
      <t>年底国有资产占用情况</t>
    </r>
  </si>
  <si>
    <r>
      <t>201</t>
    </r>
    <r>
      <rPr>
        <sz val="11"/>
        <rFont val="宋体"/>
        <family val="0"/>
      </rPr>
      <t>9</t>
    </r>
    <r>
      <rPr>
        <sz val="11"/>
        <rFont val="宋体"/>
        <family val="0"/>
      </rPr>
      <t>年部门预算安排购置情况</t>
    </r>
  </si>
  <si>
    <r>
      <t>201</t>
    </r>
    <r>
      <rPr>
        <b/>
        <sz val="16"/>
        <rFont val="宋体"/>
        <family val="0"/>
      </rPr>
      <t>9</t>
    </r>
    <r>
      <rPr>
        <b/>
        <sz val="16"/>
        <rFont val="宋体"/>
        <family val="0"/>
      </rPr>
      <t>年部门综合预算收入总表</t>
    </r>
  </si>
  <si>
    <r>
      <t>201</t>
    </r>
    <r>
      <rPr>
        <b/>
        <sz val="16"/>
        <rFont val="宋体"/>
        <family val="0"/>
      </rPr>
      <t>9</t>
    </r>
    <r>
      <rPr>
        <b/>
        <sz val="16"/>
        <rFont val="宋体"/>
        <family val="0"/>
      </rPr>
      <t>年部门综合预算支出总表</t>
    </r>
  </si>
  <si>
    <r>
      <t>201</t>
    </r>
    <r>
      <rPr>
        <b/>
        <sz val="15"/>
        <rFont val="宋体"/>
        <family val="0"/>
      </rPr>
      <t>9</t>
    </r>
    <r>
      <rPr>
        <b/>
        <sz val="15"/>
        <rFont val="宋体"/>
        <family val="0"/>
      </rPr>
      <t>年部门综合预算财政拨款收支总表</t>
    </r>
  </si>
  <si>
    <r>
      <t>201</t>
    </r>
    <r>
      <rPr>
        <b/>
        <sz val="16"/>
        <rFont val="宋体"/>
        <family val="0"/>
      </rPr>
      <t>9</t>
    </r>
    <r>
      <rPr>
        <b/>
        <sz val="16"/>
        <rFont val="宋体"/>
        <family val="0"/>
      </rPr>
      <t>年部门综合预算一般公共预算支出明细表（按功能科目分）</t>
    </r>
  </si>
  <si>
    <t>公务用车购置费</t>
  </si>
  <si>
    <t>公务接待费</t>
  </si>
  <si>
    <t>老干部活动中心</t>
  </si>
  <si>
    <t>老干部活动中心</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</si>
</sst>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quot;¥&quot;* _-#,##0;&quot;¥&quot;* \-#,##0;&quot;¥&quot;* _-&quot;-&quot;;@"/>
    <numFmt numFmtId="179" formatCode="* #,##0;* \-#,##0;* &quot;-&quot;;@"/>
    <numFmt numFmtId="180" formatCode="#,##0.0000"/>
    <numFmt numFmtId="181" formatCode="&quot;Yes&quot;;&quot;Yes&quot;;&quot;No&quot;"/>
    <numFmt numFmtId="182" formatCode="&quot;True&quot;;&quot;True&quot;;&quot;False&quot;"/>
    <numFmt numFmtId="183" formatCode="&quot;On&quot;;&quot;On&quot;;&quot;Off&quot;"/>
    <numFmt numFmtId="184" formatCode="[$€-2]\ #,##0.00_);[Red]\([$€-2]\ #,##0.00\)"/>
    <numFmt numFmtId="185" formatCode="#,##0.00_ "/>
    <numFmt numFmtId="186" formatCode="0.00_);[Red]\(0.00\)"/>
    <numFmt numFmtId="187" formatCode="0.00_ "/>
    <numFmt numFmtId="188" formatCode="0_ "/>
    <numFmt numFmtId="189" formatCode="#,##0.0000000000"/>
    <numFmt numFmtId="190" formatCode="#,##0.000000"/>
    <numFmt numFmtId="191" formatCode="0.000000_);[Red]\(0.000000\)"/>
    <numFmt numFmtId="192" formatCode="#,###.00"/>
    <numFmt numFmtId="193" formatCode="#"/>
    <numFmt numFmtId="194" formatCode="#,##0_ ;\-#,##0"/>
    <numFmt numFmtId="195" formatCode="#,##0_ "/>
  </numFmts>
  <fonts count="60">
    <font>
      <sz val="9"/>
      <name val="宋体"/>
      <family val="0"/>
    </font>
    <font>
      <sz val="11"/>
      <color indexed="8"/>
      <name val="宋体"/>
      <family val="0"/>
    </font>
    <font>
      <sz val="12"/>
      <name val="宋体"/>
      <family val="0"/>
    </font>
    <font>
      <sz val="12"/>
      <name val="黑体"/>
      <family val="3"/>
    </font>
    <font>
      <b/>
      <sz val="16"/>
      <name val="宋体"/>
      <family val="0"/>
    </font>
    <font>
      <sz val="10"/>
      <name val="宋体"/>
      <family val="0"/>
    </font>
    <font>
      <b/>
      <sz val="15"/>
      <name val="宋体"/>
      <family val="0"/>
    </font>
    <font>
      <b/>
      <sz val="9"/>
      <name val="宋体"/>
      <family val="0"/>
    </font>
    <font>
      <sz val="48"/>
      <name val="宋体"/>
      <family val="0"/>
    </font>
    <font>
      <b/>
      <sz val="20"/>
      <name val="宋体"/>
      <family val="0"/>
    </font>
    <font>
      <b/>
      <sz val="10"/>
      <name val="Arial"/>
      <family val="2"/>
    </font>
    <font>
      <sz val="10"/>
      <name val="仿宋_GB2312"/>
      <family val="3"/>
    </font>
    <font>
      <sz val="12"/>
      <color indexed="10"/>
      <name val="宋体"/>
      <family val="0"/>
    </font>
    <font>
      <b/>
      <sz val="12"/>
      <name val="宋体"/>
      <family val="0"/>
    </font>
    <font>
      <sz val="11"/>
      <name val="宋体"/>
      <family val="0"/>
    </font>
    <font>
      <b/>
      <sz val="18"/>
      <name val="宋体"/>
      <family val="0"/>
    </font>
    <font>
      <b/>
      <sz val="11"/>
      <name val="宋体"/>
      <family val="0"/>
    </font>
    <font>
      <sz val="11"/>
      <color indexed="9"/>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rgb="FF00B050"/>
        <bgColor indexed="64"/>
      </patternFill>
    </fill>
  </fills>
  <borders count="32">
    <border>
      <left/>
      <right/>
      <top/>
      <bottom/>
      <diagonal/>
    </border>
    <border>
      <left/>
      <right/>
      <top/>
      <bottom style="medium">
        <color theme="4"/>
      </bottom>
    </border>
    <border>
      <left/>
      <right/>
      <top/>
      <bottom style="medium">
        <color indexed="62"/>
      </bottom>
    </border>
    <border>
      <left/>
      <right/>
      <top/>
      <bottom style="medium">
        <color theme="4" tint="0.49998000264167786"/>
      </bottom>
    </border>
    <border>
      <left/>
      <right/>
      <top/>
      <bottom style="medium">
        <color indexed="22"/>
      </bottom>
    </border>
    <border>
      <left/>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263">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1" fillId="2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1" fillId="2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41"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1"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41"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9" fontId="1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44" fillId="0" borderId="1"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45" fillId="0" borderId="3"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4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6" fillId="3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9"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9"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7" fillId="0" borderId="0" applyNumberFormat="0" applyFill="0" applyBorder="0" applyAlignment="0" applyProtection="0"/>
    <xf numFmtId="0" fontId="48" fillId="35"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49"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177" fontId="10" fillId="0" borderId="0" applyFont="0" applyFill="0" applyBorder="0" applyAlignment="0" applyProtection="0"/>
    <xf numFmtId="178" fontId="10" fillId="0" borderId="0" applyFont="0" applyFill="0" applyBorder="0" applyAlignment="0" applyProtection="0"/>
    <xf numFmtId="0" fontId="50" fillId="36" borderId="7" applyNumberFormat="0" applyAlignment="0" applyProtection="0"/>
    <xf numFmtId="0" fontId="21" fillId="37" borderId="8" applyNumberFormat="0" applyAlignment="0" applyProtection="0"/>
    <xf numFmtId="0" fontId="21" fillId="37" borderId="8" applyNumberFormat="0" applyAlignment="0" applyProtection="0"/>
    <xf numFmtId="0" fontId="51" fillId="38" borderId="9" applyNumberFormat="0" applyAlignment="0" applyProtection="0"/>
    <xf numFmtId="0" fontId="22" fillId="39" borderId="10" applyNumberFormat="0" applyAlignment="0" applyProtection="0"/>
    <xf numFmtId="0" fontId="22" fillId="39" borderId="10" applyNumberFormat="0" applyAlignment="0" applyProtection="0"/>
    <xf numFmtId="0" fontId="5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4" fillId="0" borderId="11"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176" fontId="10" fillId="0" borderId="0" applyFont="0" applyFill="0" applyBorder="0" applyAlignment="0" applyProtection="0"/>
    <xf numFmtId="179" fontId="10" fillId="0" borderId="0" applyFont="0" applyFill="0" applyBorder="0" applyAlignment="0" applyProtection="0"/>
    <xf numFmtId="0" fontId="41" fillId="4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41"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41"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41"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1" fillId="4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41" fillId="48"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55" fillId="50"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56" fillId="36" borderId="13" applyNumberFormat="0" applyAlignment="0" applyProtection="0"/>
    <xf numFmtId="0" fontId="27" fillId="37" borderId="14" applyNumberFormat="0" applyAlignment="0" applyProtection="0"/>
    <xf numFmtId="0" fontId="27" fillId="37" borderId="14" applyNumberFormat="0" applyAlignment="0" applyProtection="0"/>
    <xf numFmtId="0" fontId="57" fillId="52" borderId="7" applyNumberFormat="0" applyAlignment="0" applyProtection="0"/>
    <xf numFmtId="0" fontId="28" fillId="13" borderId="8" applyNumberFormat="0" applyAlignment="0" applyProtection="0"/>
    <xf numFmtId="0" fontId="28" fillId="13" borderId="8" applyNumberFormat="0" applyAlignment="0" applyProtection="0"/>
    <xf numFmtId="0" fontId="58" fillId="0" borderId="0" applyNumberFormat="0" applyFill="0" applyBorder="0" applyAlignment="0" applyProtection="0"/>
    <xf numFmtId="0" fontId="59" fillId="53" borderId="15" applyNumberFormat="0" applyFont="0" applyAlignment="0" applyProtection="0"/>
    <xf numFmtId="0" fontId="1" fillId="54" borderId="16" applyNumberFormat="0" applyFont="0" applyAlignment="0" applyProtection="0"/>
    <xf numFmtId="0" fontId="1" fillId="54" borderId="16" applyNumberFormat="0" applyFont="0" applyAlignment="0" applyProtection="0"/>
  </cellStyleXfs>
  <cellXfs count="227">
    <xf numFmtId="0" fontId="0" fillId="0" borderId="0" xfId="0" applyAlignment="1">
      <alignment/>
    </xf>
    <xf numFmtId="0" fontId="0" fillId="0" borderId="0" xfId="0" applyAlignment="1">
      <alignment horizontal="center" vertical="center"/>
    </xf>
    <xf numFmtId="0" fontId="0" fillId="0" borderId="0" xfId="0" applyBorder="1" applyAlignment="1">
      <alignment/>
    </xf>
    <xf numFmtId="0" fontId="2" fillId="0" borderId="0" xfId="122" applyAlignment="1">
      <alignment vertical="center" wrapText="1"/>
      <protection/>
    </xf>
    <xf numFmtId="0" fontId="3" fillId="0" borderId="0" xfId="122" applyFont="1" applyAlignment="1">
      <alignment vertical="center" wrapText="1"/>
      <protection/>
    </xf>
    <xf numFmtId="0" fontId="2" fillId="0" borderId="17" xfId="122" applyFont="1" applyBorder="1" applyAlignment="1">
      <alignment vertical="center"/>
      <protection/>
    </xf>
    <xf numFmtId="0" fontId="2" fillId="0" borderId="17" xfId="122" applyFont="1" applyBorder="1" applyAlignment="1">
      <alignment vertical="center" wrapText="1"/>
      <protection/>
    </xf>
    <xf numFmtId="0" fontId="2" fillId="0" borderId="0" xfId="122" applyFont="1" applyBorder="1" applyAlignment="1">
      <alignment vertical="center" wrapText="1"/>
      <protection/>
    </xf>
    <xf numFmtId="0" fontId="2" fillId="0" borderId="18" xfId="122" applyFont="1" applyBorder="1" applyAlignment="1">
      <alignment horizontal="center" vertical="center" wrapText="1"/>
      <protection/>
    </xf>
    <xf numFmtId="0" fontId="2" fillId="0" borderId="18" xfId="122" applyBorder="1" applyAlignment="1">
      <alignment horizontal="center" vertical="center" wrapText="1"/>
      <protection/>
    </xf>
    <xf numFmtId="0" fontId="2" fillId="0" borderId="18" xfId="122" applyFont="1" applyBorder="1" applyAlignment="1">
      <alignment vertical="center" wrapText="1"/>
      <protection/>
    </xf>
    <xf numFmtId="0" fontId="5" fillId="0" borderId="18" xfId="122" applyFont="1" applyBorder="1" applyAlignment="1">
      <alignment horizontal="center" vertical="center" wrapText="1"/>
      <protection/>
    </xf>
    <xf numFmtId="0" fontId="2" fillId="0" borderId="18" xfId="122" applyBorder="1" applyAlignment="1">
      <alignment vertical="center" wrapText="1"/>
      <protection/>
    </xf>
    <xf numFmtId="0" fontId="2" fillId="0" borderId="0" xfId="122" applyAlignment="1">
      <alignment vertical="center"/>
      <protection/>
    </xf>
    <xf numFmtId="0" fontId="5" fillId="0" borderId="0" xfId="122" applyFont="1" applyAlignment="1">
      <alignment vertical="center" wrapText="1"/>
      <protection/>
    </xf>
    <xf numFmtId="0" fontId="3" fillId="0" borderId="0" xfId="122" applyFont="1" applyAlignment="1">
      <alignment vertical="center"/>
      <protection/>
    </xf>
    <xf numFmtId="0" fontId="2" fillId="0" borderId="0" xfId="122" applyFont="1" applyAlignment="1">
      <alignment vertical="center"/>
      <protection/>
    </xf>
    <xf numFmtId="0" fontId="0" fillId="0" borderId="0" xfId="0" applyFill="1" applyAlignment="1">
      <alignment/>
    </xf>
    <xf numFmtId="0" fontId="0" fillId="0" borderId="18" xfId="0" applyNumberFormat="1" applyFont="1" applyFill="1" applyBorder="1" applyAlignment="1" applyProtection="1">
      <alignment horizontal="center" vertical="center" wrapText="1"/>
      <protection/>
    </xf>
    <xf numFmtId="0" fontId="0" fillId="0" borderId="18" xfId="0" applyFill="1" applyBorder="1" applyAlignment="1">
      <alignment horizontal="center" vertical="center" wrapText="1"/>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18" xfId="0" applyFill="1" applyBorder="1" applyAlignment="1">
      <alignment/>
    </xf>
    <xf numFmtId="0" fontId="0" fillId="0" borderId="18" xfId="0" applyBorder="1" applyAlignment="1">
      <alignment/>
    </xf>
    <xf numFmtId="0" fontId="0" fillId="0" borderId="0" xfId="0" applyAlignment="1">
      <alignment horizontal="right"/>
    </xf>
    <xf numFmtId="0" fontId="4" fillId="0" borderId="0" xfId="0" applyFont="1" applyAlignment="1">
      <alignment horizontal="centerContinuous" vertical="center"/>
    </xf>
    <xf numFmtId="0" fontId="0" fillId="0" borderId="18" xfId="0" applyBorder="1" applyAlignment="1">
      <alignment horizontal="center" vertical="center" wrapText="1"/>
    </xf>
    <xf numFmtId="0" fontId="0" fillId="0" borderId="20"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7" fillId="0" borderId="18" xfId="0" applyNumberFormat="1" applyFont="1" applyFill="1" applyBorder="1" applyAlignment="1" applyProtection="1">
      <alignment horizontal="center" vertical="center"/>
      <protection/>
    </xf>
    <xf numFmtId="0" fontId="7" fillId="0" borderId="18" xfId="0" applyFont="1" applyFill="1" applyBorder="1" applyAlignment="1">
      <alignment horizontal="center" vertical="center"/>
    </xf>
    <xf numFmtId="0" fontId="0" fillId="0" borderId="18" xfId="0" applyNumberFormat="1" applyFont="1" applyFill="1" applyBorder="1" applyAlignment="1" applyProtection="1">
      <alignment vertical="center"/>
      <protection/>
    </xf>
    <xf numFmtId="4" fontId="0" fillId="0" borderId="18" xfId="0" applyNumberFormat="1" applyFont="1" applyFill="1" applyBorder="1" applyAlignment="1" applyProtection="1">
      <alignment horizontal="right" vertical="center"/>
      <protection/>
    </xf>
    <xf numFmtId="0" fontId="5" fillId="0" borderId="18" xfId="0" applyFont="1" applyFill="1" applyBorder="1" applyAlignment="1">
      <alignment horizontal="left" vertical="center"/>
    </xf>
    <xf numFmtId="4" fontId="0" fillId="0" borderId="18" xfId="0" applyNumberFormat="1" applyFont="1" applyFill="1" applyBorder="1" applyAlignment="1" applyProtection="1">
      <alignment horizontal="right" vertical="center" wrapText="1"/>
      <protection/>
    </xf>
    <xf numFmtId="0" fontId="0" fillId="0" borderId="18" xfId="0" applyBorder="1" applyAlignment="1">
      <alignment horizontal="left" vertical="center"/>
    </xf>
    <xf numFmtId="0" fontId="0" fillId="0" borderId="18" xfId="0" applyNumberFormat="1" applyFill="1" applyBorder="1" applyAlignment="1" applyProtection="1">
      <alignment vertical="center"/>
      <protection/>
    </xf>
    <xf numFmtId="0" fontId="0" fillId="0" borderId="18" xfId="0" applyFill="1" applyBorder="1" applyAlignment="1">
      <alignment horizontal="left" vertical="center"/>
    </xf>
    <xf numFmtId="0" fontId="5" fillId="0" borderId="18" xfId="0" applyFont="1" applyFill="1" applyBorder="1" applyAlignment="1">
      <alignment vertical="center"/>
    </xf>
    <xf numFmtId="4" fontId="0" fillId="0" borderId="18" xfId="0" applyNumberFormat="1" applyFill="1" applyBorder="1" applyAlignment="1">
      <alignment horizontal="right" vertical="center"/>
    </xf>
    <xf numFmtId="0" fontId="0" fillId="0" borderId="18" xfId="0" applyNumberFormat="1" applyFont="1" applyFill="1" applyBorder="1" applyAlignment="1" applyProtection="1">
      <alignment horizontal="left" vertical="center"/>
      <protection/>
    </xf>
    <xf numFmtId="4" fontId="0" fillId="0" borderId="18" xfId="0" applyNumberFormat="1" applyFill="1" applyBorder="1" applyAlignment="1">
      <alignment horizontal="right" vertical="center" wrapText="1"/>
    </xf>
    <xf numFmtId="4" fontId="0" fillId="0" borderId="18" xfId="0" applyNumberFormat="1" applyFont="1" applyFill="1" applyBorder="1" applyAlignment="1">
      <alignment horizontal="right" vertical="center" wrapText="1"/>
    </xf>
    <xf numFmtId="0" fontId="0" fillId="0" borderId="18" xfId="0" applyFont="1" applyBorder="1" applyAlignment="1">
      <alignment horizontal="left" vertical="center"/>
    </xf>
    <xf numFmtId="0" fontId="0" fillId="0" borderId="18" xfId="0" applyFont="1" applyFill="1" applyBorder="1" applyAlignment="1">
      <alignment horizontal="left" vertical="center"/>
    </xf>
    <xf numFmtId="0" fontId="0" fillId="0" borderId="18" xfId="0" applyFont="1" applyBorder="1" applyAlignment="1">
      <alignment vertical="center"/>
    </xf>
    <xf numFmtId="0" fontId="0" fillId="0" borderId="18" xfId="0" applyFill="1" applyBorder="1" applyAlignment="1">
      <alignment vertical="center"/>
    </xf>
    <xf numFmtId="0" fontId="0" fillId="0" borderId="18" xfId="0" applyFont="1" applyFill="1" applyBorder="1" applyAlignment="1">
      <alignment vertical="center"/>
    </xf>
    <xf numFmtId="0" fontId="0" fillId="0" borderId="18" xfId="0" applyBorder="1" applyAlignment="1">
      <alignment vertical="center"/>
    </xf>
    <xf numFmtId="0" fontId="5" fillId="0" borderId="18" xfId="0" applyFont="1" applyFill="1" applyBorder="1" applyAlignment="1">
      <alignment/>
    </xf>
    <xf numFmtId="2" fontId="0" fillId="0" borderId="18" xfId="0" applyNumberFormat="1" applyFill="1" applyBorder="1" applyAlignment="1" applyProtection="1">
      <alignment horizontal="center" vertical="center"/>
      <protection/>
    </xf>
    <xf numFmtId="4" fontId="0" fillId="0" borderId="18" xfId="0" applyNumberFormat="1" applyBorder="1" applyAlignment="1">
      <alignment horizontal="right" vertical="center" wrapText="1"/>
    </xf>
    <xf numFmtId="2" fontId="7" fillId="0" borderId="18" xfId="0" applyNumberFormat="1" applyFont="1" applyFill="1" applyBorder="1" applyAlignment="1" applyProtection="1">
      <alignment horizontal="center" vertical="center"/>
      <protection/>
    </xf>
    <xf numFmtId="0" fontId="2" fillId="0" borderId="0" xfId="0" applyNumberFormat="1" applyFont="1" applyAlignment="1">
      <alignment horizontal="center" vertical="center"/>
    </xf>
    <xf numFmtId="0" fontId="2" fillId="0" borderId="18" xfId="0" applyNumberFormat="1" applyFont="1" applyBorder="1" applyAlignment="1">
      <alignment horizontal="center" vertical="center"/>
    </xf>
    <xf numFmtId="0" fontId="2" fillId="0" borderId="18" xfId="0" applyNumberFormat="1" applyFont="1" applyBorder="1" applyAlignment="1">
      <alignment horizontal="left" vertical="center"/>
    </xf>
    <xf numFmtId="0" fontId="5" fillId="0" borderId="18" xfId="0" applyNumberFormat="1" applyFont="1" applyBorder="1" applyAlignment="1">
      <alignment horizontal="left" vertical="center"/>
    </xf>
    <xf numFmtId="0" fontId="0" fillId="0" borderId="18" xfId="0" applyNumberFormat="1" applyFont="1" applyBorder="1" applyAlignment="1">
      <alignment horizontal="left" vertical="center"/>
    </xf>
    <xf numFmtId="0" fontId="0" fillId="0" borderId="18" xfId="0" applyNumberFormat="1" applyBorder="1" applyAlignment="1">
      <alignment vertical="center"/>
    </xf>
    <xf numFmtId="0" fontId="8" fillId="0" borderId="0" xfId="0" applyFont="1" applyFill="1" applyAlignment="1">
      <alignment horizontal="center" vertical="center"/>
    </xf>
    <xf numFmtId="49" fontId="9" fillId="0" borderId="0" xfId="0" applyNumberFormat="1" applyFont="1" applyFill="1" applyAlignment="1" applyProtection="1">
      <alignment horizontal="center" vertical="center"/>
      <protection/>
    </xf>
    <xf numFmtId="0" fontId="0" fillId="0" borderId="18" xfId="0" applyFill="1" applyBorder="1" applyAlignment="1">
      <alignment horizontal="center" vertical="center"/>
    </xf>
    <xf numFmtId="0" fontId="0" fillId="0" borderId="18" xfId="0" applyBorder="1" applyAlignment="1">
      <alignment horizontal="center" vertical="center"/>
    </xf>
    <xf numFmtId="4" fontId="0" fillId="0" borderId="18" xfId="0" applyNumberFormat="1" applyFont="1" applyFill="1" applyBorder="1" applyAlignment="1" applyProtection="1">
      <alignment horizontal="center" vertical="center" wrapText="1"/>
      <protection/>
    </xf>
    <xf numFmtId="4" fontId="0" fillId="0" borderId="18" xfId="0" applyNumberFormat="1" applyFont="1" applyFill="1" applyBorder="1" applyAlignment="1" applyProtection="1">
      <alignment horizontal="center" vertical="center"/>
      <protection/>
    </xf>
    <xf numFmtId="4" fontId="0" fillId="0" borderId="18" xfId="0" applyNumberFormat="1" applyFill="1" applyBorder="1" applyAlignment="1">
      <alignment horizontal="center" vertical="center"/>
    </xf>
    <xf numFmtId="180" fontId="0" fillId="0" borderId="18" xfId="0" applyNumberFormat="1" applyFont="1" applyFill="1" applyBorder="1" applyAlignment="1" applyProtection="1">
      <alignment horizontal="center" vertical="center"/>
      <protection/>
    </xf>
    <xf numFmtId="0" fontId="0" fillId="0" borderId="0" xfId="0" applyFill="1" applyAlignment="1">
      <alignment horizontal="center"/>
    </xf>
    <xf numFmtId="0" fontId="0" fillId="0" borderId="0" xfId="0" applyNumberFormat="1" applyFont="1" applyFill="1" applyBorder="1" applyAlignment="1" applyProtection="1">
      <alignment horizontal="center" vertical="center"/>
      <protection/>
    </xf>
    <xf numFmtId="4" fontId="0" fillId="0" borderId="18" xfId="0" applyNumberFormat="1" applyFill="1" applyBorder="1" applyAlignment="1">
      <alignment horizontal="center" vertical="center" wrapText="1"/>
    </xf>
    <xf numFmtId="4" fontId="0" fillId="0" borderId="18" xfId="0" applyNumberFormat="1" applyBorder="1" applyAlignment="1">
      <alignment horizontal="center" vertical="center" wrapText="1"/>
    </xf>
    <xf numFmtId="0" fontId="0" fillId="0" borderId="0" xfId="0" applyFont="1" applyFill="1" applyAlignment="1">
      <alignment horizontal="center" vertical="top"/>
    </xf>
    <xf numFmtId="4" fontId="0" fillId="0" borderId="18" xfId="0" applyNumberFormat="1" applyFont="1" applyFill="1" applyBorder="1" applyAlignment="1">
      <alignment horizontal="center" vertical="center" wrapText="1"/>
    </xf>
    <xf numFmtId="0" fontId="0" fillId="0" borderId="0" xfId="0" applyAlignment="1">
      <alignment horizontal="center"/>
    </xf>
    <xf numFmtId="4" fontId="0" fillId="55" borderId="18" xfId="0" applyNumberFormat="1" applyFill="1" applyBorder="1" applyAlignment="1">
      <alignment horizontal="center" vertical="center"/>
    </xf>
    <xf numFmtId="4" fontId="0" fillId="55" borderId="18" xfId="0" applyNumberFormat="1" applyFill="1" applyBorder="1" applyAlignment="1">
      <alignment horizontal="center" vertical="center" wrapText="1"/>
    </xf>
    <xf numFmtId="4" fontId="0" fillId="55" borderId="18" xfId="0" applyNumberFormat="1" applyFont="1" applyFill="1" applyBorder="1" applyAlignment="1">
      <alignment horizontal="center" vertical="center" wrapText="1"/>
    </xf>
    <xf numFmtId="4" fontId="0" fillId="55" borderId="18" xfId="0" applyNumberFormat="1" applyFont="1" applyFill="1" applyBorder="1" applyAlignment="1" applyProtection="1">
      <alignment horizontal="center" vertical="center" wrapText="1"/>
      <protection/>
    </xf>
    <xf numFmtId="0" fontId="0" fillId="55" borderId="18" xfId="0" applyFill="1" applyBorder="1" applyAlignment="1">
      <alignment horizontal="center" vertical="center"/>
    </xf>
    <xf numFmtId="4" fontId="0" fillId="55" borderId="18" xfId="0" applyNumberFormat="1" applyFont="1" applyFill="1" applyBorder="1" applyAlignment="1" applyProtection="1">
      <alignment vertical="center" wrapText="1"/>
      <protection/>
    </xf>
    <xf numFmtId="4" fontId="0" fillId="55" borderId="18" xfId="0" applyNumberFormat="1" applyFont="1" applyFill="1" applyBorder="1" applyAlignment="1" applyProtection="1">
      <alignment horizontal="center" vertical="center"/>
      <protection/>
    </xf>
    <xf numFmtId="4" fontId="0" fillId="55" borderId="18" xfId="0" applyNumberFormat="1" applyFont="1" applyFill="1" applyBorder="1" applyAlignment="1">
      <alignment horizontal="right" vertical="center" wrapText="1"/>
    </xf>
    <xf numFmtId="0" fontId="0" fillId="0" borderId="0" xfId="0" applyAlignment="1">
      <alignment vertical="center"/>
    </xf>
    <xf numFmtId="0" fontId="14" fillId="0" borderId="0" xfId="0" applyFont="1" applyAlignment="1">
      <alignment horizontal="center" vertical="center"/>
    </xf>
    <xf numFmtId="0" fontId="14" fillId="0" borderId="18" xfId="0" applyFont="1" applyBorder="1" applyAlignment="1">
      <alignment horizontal="center" vertical="center" wrapText="1"/>
    </xf>
    <xf numFmtId="186" fontId="14" fillId="0" borderId="18" xfId="0" applyNumberFormat="1"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0" fillId="0" borderId="0" xfId="0" applyBorder="1" applyAlignment="1">
      <alignment horizontal="center" vertical="center"/>
    </xf>
    <xf numFmtId="0" fontId="13" fillId="0" borderId="18" xfId="0" applyNumberFormat="1" applyFont="1" applyBorder="1" applyAlignment="1">
      <alignment horizontal="center" vertical="center"/>
    </xf>
    <xf numFmtId="0" fontId="13" fillId="0" borderId="0" xfId="0" applyNumberFormat="1" applyFont="1" applyAlignment="1">
      <alignment horizontal="center" vertical="center"/>
    </xf>
    <xf numFmtId="0" fontId="0" fillId="0" borderId="0" xfId="0" applyAlignment="1">
      <alignment horizontal="right" vertical="center"/>
    </xf>
    <xf numFmtId="0" fontId="2" fillId="0" borderId="0" xfId="0" applyFont="1" applyAlignment="1">
      <alignment/>
    </xf>
    <xf numFmtId="0" fontId="0" fillId="0" borderId="18" xfId="154" applyFill="1" applyBorder="1" applyAlignment="1">
      <alignment horizontal="center"/>
      <protection/>
    </xf>
    <xf numFmtId="0" fontId="2" fillId="0" borderId="18" xfId="0" applyNumberFormat="1" applyFont="1" applyBorder="1" applyAlignment="1">
      <alignment horizontal="center" vertical="center"/>
    </xf>
    <xf numFmtId="0" fontId="14" fillId="0" borderId="18" xfId="0" applyFont="1" applyBorder="1" applyAlignment="1">
      <alignment horizontal="center" vertical="center" wrapText="1"/>
    </xf>
    <xf numFmtId="0" fontId="16" fillId="0" borderId="18" xfId="154" applyFont="1" applyBorder="1" applyAlignment="1">
      <alignment horizontal="center" vertical="center" wrapText="1"/>
      <protection/>
    </xf>
    <xf numFmtId="0" fontId="9" fillId="0" borderId="0" xfId="0" applyFont="1" applyBorder="1" applyAlignment="1">
      <alignment/>
    </xf>
    <xf numFmtId="0" fontId="0" fillId="0" borderId="18" xfId="0" applyFill="1" applyBorder="1" applyAlignment="1">
      <alignment horizontal="center"/>
    </xf>
    <xf numFmtId="0" fontId="2" fillId="0" borderId="19" xfId="120" applyNumberFormat="1" applyFont="1" applyBorder="1" applyAlignment="1">
      <alignment horizontal="center" vertical="center"/>
      <protection/>
    </xf>
    <xf numFmtId="0" fontId="0" fillId="0" borderId="18" xfId="120" applyNumberFormat="1" applyBorder="1" applyAlignment="1">
      <alignment vertical="center"/>
      <protection/>
    </xf>
    <xf numFmtId="4" fontId="0" fillId="0" borderId="18" xfId="0" applyNumberFormat="1" applyBorder="1" applyAlignment="1">
      <alignment horizontal="center"/>
    </xf>
    <xf numFmtId="0" fontId="0" fillId="0" borderId="18" xfId="154" applyFont="1" applyBorder="1" applyAlignment="1">
      <alignment horizontal="center"/>
      <protection/>
    </xf>
    <xf numFmtId="186" fontId="0" fillId="0" borderId="0" xfId="0" applyNumberFormat="1" applyAlignment="1">
      <alignment/>
    </xf>
    <xf numFmtId="0" fontId="0" fillId="0" borderId="18" xfId="154" applyFill="1" applyBorder="1" applyAlignment="1">
      <alignment horizontal="center" vertical="center"/>
      <protection/>
    </xf>
    <xf numFmtId="0" fontId="0" fillId="0" borderId="18" xfId="154" applyFont="1" applyFill="1" applyBorder="1" applyAlignment="1">
      <alignment horizontal="center" vertical="center"/>
      <protection/>
    </xf>
    <xf numFmtId="0" fontId="0" fillId="0" borderId="18" xfId="154" applyFont="1" applyBorder="1" applyAlignment="1">
      <alignment horizontal="center" vertical="center"/>
      <protection/>
    </xf>
    <xf numFmtId="0" fontId="0" fillId="0" borderId="19" xfId="0" applyFont="1" applyBorder="1" applyAlignment="1">
      <alignment horizontal="center" vertical="center"/>
    </xf>
    <xf numFmtId="0" fontId="4" fillId="0" borderId="0" xfId="0" applyFont="1" applyAlignment="1">
      <alignment horizontal="centerContinuous" vertical="center"/>
    </xf>
    <xf numFmtId="49" fontId="14" fillId="0" borderId="18" xfId="154" applyNumberFormat="1" applyFont="1" applyFill="1" applyBorder="1" applyAlignment="1" applyProtection="1">
      <alignment horizontal="left" vertical="center" wrapText="1"/>
      <protection/>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xf>
    <xf numFmtId="0" fontId="0" fillId="0" borderId="0" xfId="153" applyBorder="1">
      <alignment/>
      <protection/>
    </xf>
    <xf numFmtId="0" fontId="0" fillId="0" borderId="19" xfId="153" applyBorder="1" applyAlignment="1">
      <alignment horizontal="center" vertical="center"/>
      <protection/>
    </xf>
    <xf numFmtId="0" fontId="0" fillId="0" borderId="18" xfId="153" applyBorder="1">
      <alignment/>
      <protection/>
    </xf>
    <xf numFmtId="0" fontId="0" fillId="0" borderId="18" xfId="153" applyBorder="1" applyAlignment="1">
      <alignment horizontal="center" vertical="center" wrapText="1"/>
      <protection/>
    </xf>
    <xf numFmtId="49" fontId="0" fillId="0" borderId="18" xfId="153" applyNumberFormat="1" applyFill="1" applyBorder="1" applyAlignment="1" applyProtection="1">
      <alignment horizontal="left" vertical="center" wrapText="1"/>
      <protection/>
    </xf>
    <xf numFmtId="4" fontId="0" fillId="0" borderId="18" xfId="153" applyNumberFormat="1" applyFont="1" applyFill="1" applyBorder="1" applyAlignment="1" applyProtection="1">
      <alignment horizontal="center" vertical="center" wrapText="1"/>
      <protection/>
    </xf>
    <xf numFmtId="4" fontId="0" fillId="55" borderId="18" xfId="153" applyNumberFormat="1" applyFont="1" applyFill="1" applyBorder="1" applyAlignment="1" applyProtection="1">
      <alignment horizontal="center" vertical="center" wrapText="1"/>
      <protection/>
    </xf>
    <xf numFmtId="4" fontId="0" fillId="0" borderId="18" xfId="153" applyNumberFormat="1" applyFill="1" applyBorder="1" applyAlignment="1" applyProtection="1">
      <alignment horizontal="center" vertical="center" wrapText="1"/>
      <protection/>
    </xf>
    <xf numFmtId="49" fontId="0" fillId="0" borderId="18" xfId="153" applyNumberFormat="1" applyFill="1" applyBorder="1" applyAlignment="1" applyProtection="1">
      <alignment horizontal="center" vertical="center" wrapText="1"/>
      <protection/>
    </xf>
    <xf numFmtId="49" fontId="0" fillId="0" borderId="18" xfId="153" applyNumberFormat="1" applyFont="1" applyFill="1" applyBorder="1" applyAlignment="1" applyProtection="1">
      <alignment horizontal="left" vertical="center" wrapText="1"/>
      <protection/>
    </xf>
    <xf numFmtId="49" fontId="0" fillId="0" borderId="20" xfId="153" applyNumberFormat="1" applyFont="1" applyFill="1" applyBorder="1" applyAlignment="1" applyProtection="1">
      <alignment horizontal="left" vertical="center" wrapText="1"/>
      <protection/>
    </xf>
    <xf numFmtId="0" fontId="0" fillId="0" borderId="18" xfId="153" applyFont="1" applyBorder="1">
      <alignment/>
      <protection/>
    </xf>
    <xf numFmtId="191" fontId="0" fillId="0" borderId="18" xfId="153" applyNumberFormat="1" applyFont="1" applyFill="1" applyBorder="1" applyAlignment="1" applyProtection="1">
      <alignment horizontal="center" vertical="center" wrapText="1"/>
      <protection/>
    </xf>
    <xf numFmtId="0" fontId="0" fillId="0" borderId="18" xfId="153" applyBorder="1" applyAlignment="1">
      <alignment horizontal="center"/>
      <protection/>
    </xf>
    <xf numFmtId="49" fontId="0" fillId="0" borderId="18" xfId="153" applyNumberFormat="1" applyFont="1" applyFill="1" applyBorder="1" applyAlignment="1" applyProtection="1">
      <alignment horizontal="center" vertical="center" wrapText="1"/>
      <protection/>
    </xf>
    <xf numFmtId="0" fontId="4" fillId="0" borderId="0" xfId="0" applyFont="1" applyAlignment="1">
      <alignment horizontal="centerContinuous" vertical="center"/>
    </xf>
    <xf numFmtId="186" fontId="0" fillId="0" borderId="18" xfId="153" applyNumberFormat="1" applyFont="1" applyFill="1" applyBorder="1" applyAlignment="1" applyProtection="1">
      <alignment horizontal="right" vertical="center" wrapText="1"/>
      <protection/>
    </xf>
    <xf numFmtId="186" fontId="0" fillId="0" borderId="18" xfId="153" applyNumberFormat="1" applyFont="1" applyFill="1" applyBorder="1" applyAlignment="1" applyProtection="1">
      <alignment horizontal="center" vertical="center" wrapText="1"/>
      <protection/>
    </xf>
    <xf numFmtId="186" fontId="0" fillId="0" borderId="18" xfId="0" applyNumberFormat="1" applyBorder="1" applyAlignment="1">
      <alignment/>
    </xf>
    <xf numFmtId="191" fontId="0" fillId="0" borderId="0" xfId="153" applyNumberFormat="1" applyFont="1" applyFill="1" applyBorder="1" applyAlignment="1" applyProtection="1">
      <alignment horizontal="center" vertical="center" wrapText="1"/>
      <protection/>
    </xf>
    <xf numFmtId="0" fontId="0" fillId="0" borderId="0" xfId="153" applyFont="1" applyBorder="1">
      <alignment/>
      <protection/>
    </xf>
    <xf numFmtId="0" fontId="0" fillId="0" borderId="0" xfId="153" applyBorder="1" applyAlignment="1">
      <alignment horizontal="center"/>
      <protection/>
    </xf>
    <xf numFmtId="0" fontId="14" fillId="0" borderId="18" xfId="0" applyFont="1" applyBorder="1" applyAlignment="1">
      <alignment horizontal="center" vertical="center" wrapText="1"/>
    </xf>
    <xf numFmtId="0" fontId="6" fillId="0" borderId="0" xfId="0" applyFont="1" applyFill="1" applyAlignment="1">
      <alignment horizontal="centerContinuous" vertical="center"/>
    </xf>
    <xf numFmtId="0" fontId="0" fillId="0" borderId="19" xfId="94" applyBorder="1" applyAlignment="1">
      <alignment horizontal="center" vertical="center"/>
      <protection/>
    </xf>
    <xf numFmtId="0" fontId="0" fillId="0" borderId="18" xfId="94" applyFill="1" applyBorder="1">
      <alignment/>
      <protection/>
    </xf>
    <xf numFmtId="0" fontId="0" fillId="0" borderId="18" xfId="94" applyBorder="1">
      <alignment/>
      <protection/>
    </xf>
    <xf numFmtId="0" fontId="0" fillId="0" borderId="18" xfId="94" applyBorder="1" applyAlignment="1">
      <alignment horizontal="center" vertical="center" wrapText="1"/>
      <protection/>
    </xf>
    <xf numFmtId="49" fontId="0" fillId="0" borderId="18" xfId="94" applyNumberFormat="1" applyFill="1" applyBorder="1" applyAlignment="1" applyProtection="1">
      <alignment horizontal="left" vertical="center" wrapText="1"/>
      <protection/>
    </xf>
    <xf numFmtId="0" fontId="0" fillId="0" borderId="18" xfId="94" applyBorder="1" applyAlignment="1">
      <alignment horizontal="center" vertical="center"/>
      <protection/>
    </xf>
    <xf numFmtId="49" fontId="0" fillId="0" borderId="18" xfId="94" applyNumberFormat="1" applyFill="1" applyBorder="1" applyAlignment="1" applyProtection="1">
      <alignment horizontal="center" vertical="center" wrapText="1"/>
      <protection/>
    </xf>
    <xf numFmtId="0" fontId="14" fillId="0" borderId="21" xfId="0" applyFont="1" applyBorder="1" applyAlignment="1">
      <alignment horizontal="center" vertical="center" wrapText="1"/>
    </xf>
    <xf numFmtId="186" fontId="14" fillId="0" borderId="21" xfId="0" applyNumberFormat="1" applyFont="1" applyBorder="1" applyAlignment="1">
      <alignment horizontal="center" vertical="center" wrapText="1"/>
    </xf>
    <xf numFmtId="187" fontId="0" fillId="0" borderId="19" xfId="0" applyNumberFormat="1" applyBorder="1" applyAlignment="1">
      <alignment horizontal="center" vertical="center"/>
    </xf>
    <xf numFmtId="0" fontId="13" fillId="0" borderId="22" xfId="0" applyNumberFormat="1" applyFont="1" applyBorder="1" applyAlignment="1">
      <alignment horizontal="center" vertical="center"/>
    </xf>
    <xf numFmtId="0" fontId="13" fillId="0" borderId="23" xfId="0" applyNumberFormat="1" applyFont="1" applyBorder="1" applyAlignment="1">
      <alignment horizontal="center" vertical="center"/>
    </xf>
    <xf numFmtId="0" fontId="13" fillId="0" borderId="24" xfId="0" applyNumberFormat="1" applyFont="1" applyBorder="1" applyAlignment="1">
      <alignment horizontal="center" vertical="center"/>
    </xf>
    <xf numFmtId="0" fontId="2" fillId="0" borderId="18" xfId="0" applyNumberFormat="1" applyFont="1" applyBorder="1" applyAlignment="1">
      <alignment horizontal="left" vertical="center"/>
    </xf>
    <xf numFmtId="0" fontId="15" fillId="0" borderId="0" xfId="0" applyFont="1" applyAlignment="1">
      <alignment horizontal="center"/>
    </xf>
    <xf numFmtId="0" fontId="2" fillId="0" borderId="19" xfId="0" applyNumberFormat="1" applyFont="1" applyBorder="1" applyAlignment="1">
      <alignment horizontal="left" vertical="center"/>
    </xf>
    <xf numFmtId="0" fontId="0" fillId="0" borderId="17" xfId="0" applyNumberFormat="1" applyFont="1" applyFill="1" applyBorder="1" applyAlignment="1" applyProtection="1">
      <alignment horizontal="left" vertical="center"/>
      <protection/>
    </xf>
    <xf numFmtId="0" fontId="7" fillId="0" borderId="18"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0" borderId="1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4" fillId="0" borderId="0" xfId="0" applyFont="1" applyFill="1" applyAlignment="1">
      <alignment horizontal="center" vertical="center"/>
    </xf>
    <xf numFmtId="0" fontId="4" fillId="0" borderId="0" xfId="0" applyFont="1" applyFill="1" applyAlignment="1">
      <alignment horizontal="center" vertical="center"/>
    </xf>
    <xf numFmtId="0" fontId="0" fillId="0" borderId="18"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25"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4" fillId="0" borderId="0" xfId="0" applyFont="1" applyAlignment="1">
      <alignment horizontal="center" vertical="center"/>
    </xf>
    <xf numFmtId="0" fontId="4" fillId="0" borderId="0" xfId="0" applyFont="1" applyAlignment="1">
      <alignment horizontal="center" vertical="center"/>
    </xf>
    <xf numFmtId="0" fontId="0" fillId="0" borderId="2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8" xfId="0" applyNumberFormat="1" applyFill="1" applyBorder="1" applyAlignment="1" applyProtection="1">
      <alignment horizontal="center" vertical="center" wrapText="1"/>
      <protection/>
    </xf>
    <xf numFmtId="0" fontId="4" fillId="0" borderId="0" xfId="122" applyFont="1" applyAlignment="1">
      <alignment horizontal="center" vertical="center" wrapText="1"/>
      <protection/>
    </xf>
    <xf numFmtId="0" fontId="4" fillId="0" borderId="0" xfId="122" applyFont="1" applyAlignment="1">
      <alignment horizontal="center" vertical="center" wrapText="1"/>
      <protection/>
    </xf>
    <xf numFmtId="0" fontId="2" fillId="0" borderId="0" xfId="122" applyFont="1" applyAlignment="1">
      <alignment horizontal="center" vertical="center" wrapText="1"/>
      <protection/>
    </xf>
    <xf numFmtId="0" fontId="2" fillId="0" borderId="22" xfId="122" applyBorder="1" applyAlignment="1">
      <alignment horizontal="center" vertical="center" wrapText="1"/>
      <protection/>
    </xf>
    <xf numFmtId="0" fontId="2" fillId="0" borderId="23" xfId="122" applyBorder="1" applyAlignment="1">
      <alignment horizontal="center" vertical="center" wrapText="1"/>
      <protection/>
    </xf>
    <xf numFmtId="0" fontId="2" fillId="0" borderId="18" xfId="122" applyBorder="1" applyAlignment="1">
      <alignment horizontal="center" vertical="center" wrapText="1"/>
      <protection/>
    </xf>
    <xf numFmtId="0" fontId="2" fillId="0" borderId="22" xfId="122" applyFont="1" applyBorder="1" applyAlignment="1">
      <alignment horizontal="center" vertical="center" wrapText="1"/>
      <protection/>
    </xf>
    <xf numFmtId="0" fontId="2" fillId="0" borderId="23" xfId="122" applyFont="1" applyBorder="1" applyAlignment="1">
      <alignment horizontal="center" vertical="center" wrapText="1"/>
      <protection/>
    </xf>
    <xf numFmtId="0" fontId="2" fillId="0" borderId="18" xfId="122" applyFont="1" applyBorder="1" applyAlignment="1">
      <alignment horizontal="center" vertical="center" wrapText="1"/>
      <protection/>
    </xf>
    <xf numFmtId="0" fontId="2" fillId="0" borderId="24" xfId="122" applyFont="1" applyBorder="1" applyAlignment="1">
      <alignment horizontal="center" vertical="center" wrapText="1"/>
      <protection/>
    </xf>
    <xf numFmtId="0" fontId="2" fillId="0" borderId="27" xfId="122" applyFont="1" applyBorder="1" applyAlignment="1">
      <alignment horizontal="left" vertical="center" wrapText="1"/>
      <protection/>
    </xf>
    <xf numFmtId="0" fontId="2" fillId="0" borderId="28" xfId="122" applyFont="1" applyBorder="1" applyAlignment="1">
      <alignment horizontal="left" vertical="center" wrapText="1"/>
      <protection/>
    </xf>
    <xf numFmtId="0" fontId="2" fillId="0" borderId="22" xfId="122" applyBorder="1" applyAlignment="1">
      <alignment horizontal="right" vertical="center" wrapText="1"/>
      <protection/>
    </xf>
    <xf numFmtId="0" fontId="2" fillId="0" borderId="24" xfId="122" applyBorder="1" applyAlignment="1">
      <alignment horizontal="right" vertical="center" wrapText="1"/>
      <protection/>
    </xf>
    <xf numFmtId="0" fontId="2" fillId="0" borderId="19" xfId="122" applyFont="1" applyBorder="1" applyAlignment="1">
      <alignment horizontal="left" vertical="top" wrapText="1"/>
      <protection/>
    </xf>
    <xf numFmtId="0" fontId="2" fillId="0" borderId="27" xfId="122" applyFont="1" applyBorder="1" applyAlignment="1">
      <alignment horizontal="left" vertical="top" wrapText="1"/>
      <protection/>
    </xf>
    <xf numFmtId="0" fontId="2" fillId="0" borderId="28" xfId="122" applyFont="1" applyBorder="1" applyAlignment="1">
      <alignment horizontal="left" vertical="top" wrapText="1"/>
      <protection/>
    </xf>
    <xf numFmtId="0" fontId="2" fillId="0" borderId="28" xfId="122" applyBorder="1" applyAlignment="1">
      <alignment horizontal="left" vertical="top" wrapText="1"/>
      <protection/>
    </xf>
    <xf numFmtId="0" fontId="2" fillId="0" borderId="25" xfId="122" applyBorder="1" applyAlignment="1">
      <alignment horizontal="left" vertical="top" wrapText="1"/>
      <protection/>
    </xf>
    <xf numFmtId="0" fontId="2" fillId="0" borderId="18" xfId="122" applyFont="1" applyBorder="1" applyAlignment="1">
      <alignment horizontal="left" vertical="center" wrapText="1"/>
      <protection/>
    </xf>
    <xf numFmtId="0" fontId="5" fillId="0" borderId="0" xfId="122" applyNumberFormat="1" applyFont="1" applyFill="1" applyBorder="1" applyAlignment="1">
      <alignment vertical="center" wrapText="1"/>
      <protection/>
    </xf>
    <xf numFmtId="0" fontId="2" fillId="0" borderId="19" xfId="122" applyBorder="1" applyAlignment="1">
      <alignment horizontal="center" vertical="center" wrapText="1"/>
      <protection/>
    </xf>
    <xf numFmtId="0" fontId="2" fillId="0" borderId="27" xfId="122" applyFont="1" applyBorder="1" applyAlignment="1">
      <alignment horizontal="center" vertical="center" wrapText="1"/>
      <protection/>
    </xf>
    <xf numFmtId="0" fontId="1" fillId="0" borderId="28" xfId="0" applyFont="1" applyFill="1" applyBorder="1" applyAlignment="1">
      <alignment vertical="center"/>
    </xf>
    <xf numFmtId="0" fontId="1" fillId="0" borderId="25" xfId="0" applyFont="1" applyFill="1" applyBorder="1" applyAlignment="1">
      <alignment vertical="center"/>
    </xf>
    <xf numFmtId="0" fontId="1" fillId="0" borderId="29" xfId="0" applyFont="1" applyFill="1" applyBorder="1" applyAlignment="1">
      <alignment vertical="center"/>
    </xf>
    <xf numFmtId="0" fontId="1" fillId="0" borderId="0" xfId="0" applyFont="1" applyFill="1" applyAlignment="1">
      <alignment vertical="center"/>
    </xf>
    <xf numFmtId="0" fontId="1" fillId="0" borderId="30" xfId="0" applyFont="1" applyFill="1" applyBorder="1" applyAlignment="1">
      <alignment vertical="center"/>
    </xf>
    <xf numFmtId="0" fontId="1" fillId="0" borderId="31" xfId="0" applyFont="1" applyFill="1" applyBorder="1" applyAlignment="1">
      <alignment vertical="center"/>
    </xf>
    <xf numFmtId="0" fontId="1" fillId="0" borderId="17" xfId="0" applyFont="1" applyFill="1" applyBorder="1" applyAlignment="1">
      <alignment vertical="center"/>
    </xf>
    <xf numFmtId="0" fontId="1" fillId="0" borderId="26" xfId="0" applyFont="1" applyFill="1" applyBorder="1" applyAlignment="1">
      <alignment vertical="center"/>
    </xf>
    <xf numFmtId="0" fontId="2" fillId="0" borderId="18" xfId="122" applyFont="1" applyBorder="1" applyAlignment="1">
      <alignment horizontal="left" vertical="top" wrapText="1"/>
      <protection/>
    </xf>
    <xf numFmtId="0" fontId="2" fillId="0" borderId="18" xfId="122" applyBorder="1" applyAlignment="1">
      <alignment horizontal="left" vertical="top" wrapText="1"/>
      <protection/>
    </xf>
    <xf numFmtId="0" fontId="2" fillId="0" borderId="18" xfId="122" applyBorder="1" applyAlignment="1">
      <alignment horizontal="left" vertical="center" wrapText="1"/>
      <protection/>
    </xf>
    <xf numFmtId="0" fontId="2" fillId="0" borderId="19" xfId="122" applyBorder="1" applyAlignment="1">
      <alignment horizontal="left" vertical="center" wrapText="1"/>
      <protection/>
    </xf>
    <xf numFmtId="0" fontId="2" fillId="0" borderId="22" xfId="122" applyBorder="1" applyAlignment="1">
      <alignment horizontal="left" vertical="center" wrapText="1"/>
      <protection/>
    </xf>
    <xf numFmtId="0" fontId="2" fillId="0" borderId="21" xfId="122" applyBorder="1" applyAlignment="1">
      <alignment horizontal="left" vertical="center" wrapText="1"/>
      <protection/>
    </xf>
    <xf numFmtId="0" fontId="14"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1" xfId="0" applyFont="1" applyBorder="1" applyAlignment="1">
      <alignment horizontal="center" vertical="center" wrapText="1"/>
    </xf>
    <xf numFmtId="186" fontId="14" fillId="0" borderId="19" xfId="0" applyNumberFormat="1" applyFont="1" applyBorder="1" applyAlignment="1">
      <alignment horizontal="center" vertical="center" wrapText="1"/>
    </xf>
    <xf numFmtId="186" fontId="14" fillId="0" borderId="21" xfId="0" applyNumberFormat="1" applyFont="1" applyBorder="1" applyAlignment="1">
      <alignment horizontal="center" vertical="center" wrapText="1"/>
    </xf>
    <xf numFmtId="0" fontId="2" fillId="0" borderId="0" xfId="0" applyFont="1" applyAlignment="1">
      <alignment horizontal="center"/>
    </xf>
    <xf numFmtId="0" fontId="13" fillId="0" borderId="0" xfId="0" applyFont="1" applyAlignment="1">
      <alignment horizontal="center" vertical="center"/>
    </xf>
  </cellXfs>
  <cellStyles count="249">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10" xfId="88"/>
    <cellStyle name="常规 10 2" xfId="89"/>
    <cellStyle name="常规 10 2 2" xfId="90"/>
    <cellStyle name="常规 10 3" xfId="91"/>
    <cellStyle name="常规 11" xfId="92"/>
    <cellStyle name="常规 11 2" xfId="93"/>
    <cellStyle name="常规 11 2 2" xfId="94"/>
    <cellStyle name="常规 11 3" xfId="95"/>
    <cellStyle name="常规 12" xfId="96"/>
    <cellStyle name="常规 12 2" xfId="97"/>
    <cellStyle name="常规 12 2 2" xfId="98"/>
    <cellStyle name="常规 12 3" xfId="99"/>
    <cellStyle name="常规 13" xfId="100"/>
    <cellStyle name="常规 13 2" xfId="101"/>
    <cellStyle name="常规 13 2 2" xfId="102"/>
    <cellStyle name="常规 13 3" xfId="103"/>
    <cellStyle name="常规 14" xfId="104"/>
    <cellStyle name="常规 14 2" xfId="105"/>
    <cellStyle name="常规 14 2 2" xfId="106"/>
    <cellStyle name="常规 14 3" xfId="107"/>
    <cellStyle name="常规 15" xfId="108"/>
    <cellStyle name="常规 15 2" xfId="109"/>
    <cellStyle name="常规 15 2 2" xfId="110"/>
    <cellStyle name="常规 15 3" xfId="111"/>
    <cellStyle name="常规 16" xfId="112"/>
    <cellStyle name="常规 16 2" xfId="113"/>
    <cellStyle name="常规 16 2 2" xfId="114"/>
    <cellStyle name="常规 16 3" xfId="115"/>
    <cellStyle name="常规 17" xfId="116"/>
    <cellStyle name="常规 17 2" xfId="117"/>
    <cellStyle name="常规 18" xfId="118"/>
    <cellStyle name="常规 18 2" xfId="119"/>
    <cellStyle name="常规 19" xfId="120"/>
    <cellStyle name="常规 19 2" xfId="121"/>
    <cellStyle name="常规 2" xfId="122"/>
    <cellStyle name="常规 2 10" xfId="123"/>
    <cellStyle name="常规 2 2" xfId="124"/>
    <cellStyle name="常规 2 2 2" xfId="125"/>
    <cellStyle name="常规 2 2 2 2" xfId="126"/>
    <cellStyle name="常规 2 2 3" xfId="127"/>
    <cellStyle name="常规 2 2 3 2" xfId="128"/>
    <cellStyle name="常规 2 2 4" xfId="129"/>
    <cellStyle name="常规 2 3" xfId="130"/>
    <cellStyle name="常规 2 3 2" xfId="131"/>
    <cellStyle name="常规 2 3 2 2" xfId="132"/>
    <cellStyle name="常规 2 3 3" xfId="133"/>
    <cellStyle name="常规 2 4" xfId="134"/>
    <cellStyle name="常规 2 4 2" xfId="135"/>
    <cellStyle name="常规 2 4 2 2" xfId="136"/>
    <cellStyle name="常规 2 4 3" xfId="137"/>
    <cellStyle name="常规 2 5" xfId="138"/>
    <cellStyle name="常规 2 5 2" xfId="139"/>
    <cellStyle name="常规 2 5 2 2" xfId="140"/>
    <cellStyle name="常规 2 5 3" xfId="141"/>
    <cellStyle name="常规 2 6" xfId="142"/>
    <cellStyle name="常规 2 6 2" xfId="143"/>
    <cellStyle name="常规 2 6 2 2" xfId="144"/>
    <cellStyle name="常规 2 6 3" xfId="145"/>
    <cellStyle name="常规 2 7" xfId="146"/>
    <cellStyle name="常规 2 7 2" xfId="147"/>
    <cellStyle name="常规 2 8" xfId="148"/>
    <cellStyle name="常规 2 8 2" xfId="149"/>
    <cellStyle name="常规 2 9" xfId="150"/>
    <cellStyle name="常规 2 9 2" xfId="151"/>
    <cellStyle name="常规 20" xfId="152"/>
    <cellStyle name="常规 21" xfId="153"/>
    <cellStyle name="常规 3" xfId="154"/>
    <cellStyle name="常规 3 10" xfId="155"/>
    <cellStyle name="常规 3 2" xfId="156"/>
    <cellStyle name="常规 3 2 2" xfId="157"/>
    <cellStyle name="常规 3 2 2 2" xfId="158"/>
    <cellStyle name="常规 3 2 3" xfId="159"/>
    <cellStyle name="常规 3 3" xfId="160"/>
    <cellStyle name="常规 3 3 2" xfId="161"/>
    <cellStyle name="常规 3 3 2 2" xfId="162"/>
    <cellStyle name="常规 3 3 3" xfId="163"/>
    <cellStyle name="常规 3 4" xfId="164"/>
    <cellStyle name="常规 3 4 2" xfId="165"/>
    <cellStyle name="常规 3 4 2 2" xfId="166"/>
    <cellStyle name="常规 3 4 3" xfId="167"/>
    <cellStyle name="常规 3 5" xfId="168"/>
    <cellStyle name="常规 3 5 2" xfId="169"/>
    <cellStyle name="常规 3 5 2 2" xfId="170"/>
    <cellStyle name="常规 3 5 3" xfId="171"/>
    <cellStyle name="常规 3 6" xfId="172"/>
    <cellStyle name="常规 3 6 2" xfId="173"/>
    <cellStyle name="常规 3 6 2 2" xfId="174"/>
    <cellStyle name="常规 3 6 3" xfId="175"/>
    <cellStyle name="常规 3 7" xfId="176"/>
    <cellStyle name="常规 3 7 2" xfId="177"/>
    <cellStyle name="常规 3 8" xfId="178"/>
    <cellStyle name="常规 3 8 2" xfId="179"/>
    <cellStyle name="常规 3 9" xfId="180"/>
    <cellStyle name="常规 4" xfId="181"/>
    <cellStyle name="常规 4 2" xfId="182"/>
    <cellStyle name="常规 4 2 2" xfId="183"/>
    <cellStyle name="常规 4 3" xfId="184"/>
    <cellStyle name="常规 4 4" xfId="185"/>
    <cellStyle name="常规 5" xfId="186"/>
    <cellStyle name="常规 5 2" xfId="187"/>
    <cellStyle name="常规 5 2 2" xfId="188"/>
    <cellStyle name="常规 5 3" xfId="189"/>
    <cellStyle name="常规 6" xfId="190"/>
    <cellStyle name="常规 6 2" xfId="191"/>
    <cellStyle name="常规 6 2 2" xfId="192"/>
    <cellStyle name="常规 6 3" xfId="193"/>
    <cellStyle name="常规 7" xfId="194"/>
    <cellStyle name="常规 7 2" xfId="195"/>
    <cellStyle name="常规 7 2 2" xfId="196"/>
    <cellStyle name="常规 7 3" xfId="197"/>
    <cellStyle name="常规 8" xfId="198"/>
    <cellStyle name="常规 8 2" xfId="199"/>
    <cellStyle name="常规 8 2 2" xfId="200"/>
    <cellStyle name="常规 8 3" xfId="201"/>
    <cellStyle name="常规 9" xfId="202"/>
    <cellStyle name="常规 9 2" xfId="203"/>
    <cellStyle name="常规 9 2 2" xfId="204"/>
    <cellStyle name="常规 9 3" xfId="205"/>
    <cellStyle name="Hyperlink" xfId="206"/>
    <cellStyle name="好" xfId="207"/>
    <cellStyle name="好 2" xfId="208"/>
    <cellStyle name="好 3" xfId="209"/>
    <cellStyle name="汇总" xfId="210"/>
    <cellStyle name="汇总 2" xfId="211"/>
    <cellStyle name="汇总 3" xfId="212"/>
    <cellStyle name="Currency" xfId="213"/>
    <cellStyle name="Currency [0]" xfId="214"/>
    <cellStyle name="计算" xfId="215"/>
    <cellStyle name="计算 2" xfId="216"/>
    <cellStyle name="计算 3" xfId="217"/>
    <cellStyle name="检查单元格" xfId="218"/>
    <cellStyle name="检查单元格 2" xfId="219"/>
    <cellStyle name="检查单元格 3" xfId="220"/>
    <cellStyle name="解释性文本" xfId="221"/>
    <cellStyle name="解释性文本 2" xfId="222"/>
    <cellStyle name="解释性文本 3" xfId="223"/>
    <cellStyle name="警告文本" xfId="224"/>
    <cellStyle name="警告文本 2" xfId="225"/>
    <cellStyle name="警告文本 3" xfId="226"/>
    <cellStyle name="链接单元格" xfId="227"/>
    <cellStyle name="链接单元格 2" xfId="228"/>
    <cellStyle name="链接单元格 3" xfId="229"/>
    <cellStyle name="Comma" xfId="230"/>
    <cellStyle name="Comma [0]" xfId="231"/>
    <cellStyle name="强调文字颜色 1" xfId="232"/>
    <cellStyle name="强调文字颜色 1 2" xfId="233"/>
    <cellStyle name="强调文字颜色 1 3" xfId="234"/>
    <cellStyle name="强调文字颜色 2" xfId="235"/>
    <cellStyle name="强调文字颜色 2 2" xfId="236"/>
    <cellStyle name="强调文字颜色 2 3" xfId="237"/>
    <cellStyle name="强调文字颜色 3" xfId="238"/>
    <cellStyle name="强调文字颜色 3 2" xfId="239"/>
    <cellStyle name="强调文字颜色 3 3" xfId="240"/>
    <cellStyle name="强调文字颜色 4" xfId="241"/>
    <cellStyle name="强调文字颜色 4 2" xfId="242"/>
    <cellStyle name="强调文字颜色 4 3" xfId="243"/>
    <cellStyle name="强调文字颜色 5" xfId="244"/>
    <cellStyle name="强调文字颜色 5 2" xfId="245"/>
    <cellStyle name="强调文字颜色 5 3" xfId="246"/>
    <cellStyle name="强调文字颜色 6" xfId="247"/>
    <cellStyle name="强调文字颜色 6 2" xfId="248"/>
    <cellStyle name="强调文字颜色 6 3" xfId="249"/>
    <cellStyle name="适中" xfId="250"/>
    <cellStyle name="适中 2" xfId="251"/>
    <cellStyle name="适中 3" xfId="252"/>
    <cellStyle name="输出" xfId="253"/>
    <cellStyle name="输出 2" xfId="254"/>
    <cellStyle name="输出 3" xfId="255"/>
    <cellStyle name="输入" xfId="256"/>
    <cellStyle name="输入 2" xfId="257"/>
    <cellStyle name="输入 3" xfId="258"/>
    <cellStyle name="Followed Hyperlink" xfId="259"/>
    <cellStyle name="注释" xfId="260"/>
    <cellStyle name="注释 2" xfId="261"/>
    <cellStyle name="注释 3" xfId="2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2" sqref="A2"/>
    </sheetView>
  </sheetViews>
  <sheetFormatPr defaultColWidth="9.16015625" defaultRowHeight="11.25"/>
  <cols>
    <col min="1" max="1" width="163" style="0" customWidth="1"/>
    <col min="2" max="2" width="62.83203125" style="0" customWidth="1"/>
  </cols>
  <sheetData>
    <row r="1" ht="11.25">
      <c r="A1" t="s">
        <v>0</v>
      </c>
    </row>
    <row r="2" ht="93" customHeight="1">
      <c r="A2" s="66" t="s">
        <v>304</v>
      </c>
    </row>
    <row r="3" spans="1:14" ht="93.75" customHeight="1">
      <c r="A3" s="67"/>
      <c r="N3" s="17"/>
    </row>
    <row r="4" ht="81.75" customHeight="1">
      <c r="A4" s="104" t="s">
        <v>276</v>
      </c>
    </row>
    <row r="5" ht="40.5" customHeight="1">
      <c r="A5" s="104" t="s">
        <v>280</v>
      </c>
    </row>
    <row r="6" ht="36.75" customHeight="1">
      <c r="A6" s="104" t="s">
        <v>281</v>
      </c>
    </row>
    <row r="7" ht="12.75" customHeight="1">
      <c r="A7" s="2"/>
    </row>
    <row r="8" ht="12.75" customHeight="1">
      <c r="A8" s="2"/>
    </row>
    <row r="9" ht="12.75" customHeight="1">
      <c r="A9" s="2"/>
    </row>
    <row r="10" ht="12.75" customHeight="1">
      <c r="A10" s="2"/>
    </row>
    <row r="11" ht="12.75" customHeight="1">
      <c r="A11" s="2"/>
    </row>
    <row r="12" ht="12.75" customHeight="1">
      <c r="A12" s="2"/>
    </row>
    <row r="13" ht="12.75" customHeight="1">
      <c r="A13" s="2"/>
    </row>
  </sheetData>
  <sheetProtection/>
  <printOptions horizontalCentered="1" verticalCentered="1"/>
  <pageMargins left="0.75" right="0.75" top="0.79" bottom="1"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46"/>
  <sheetViews>
    <sheetView showGridLines="0" showZeros="0" zoomScalePageLayoutView="0" workbookViewId="0" topLeftCell="A1">
      <selection activeCell="H21" sqref="H21"/>
    </sheetView>
  </sheetViews>
  <sheetFormatPr defaultColWidth="9.16015625" defaultRowHeight="12.75" customHeight="1"/>
  <cols>
    <col min="1" max="1" width="19" style="0" customWidth="1"/>
    <col min="2" max="2" width="28.16015625" style="0" customWidth="1"/>
    <col min="3" max="6" width="18" style="0" customWidth="1"/>
  </cols>
  <sheetData>
    <row r="1" ht="30" customHeight="1">
      <c r="A1" s="17" t="s">
        <v>11</v>
      </c>
    </row>
    <row r="2" spans="1:6" ht="28.5" customHeight="1">
      <c r="A2" s="134" t="s">
        <v>389</v>
      </c>
      <c r="B2" s="25"/>
      <c r="C2" s="25"/>
      <c r="D2" s="25"/>
      <c r="E2" s="25"/>
      <c r="F2" s="25"/>
    </row>
    <row r="3" ht="22.5" customHeight="1">
      <c r="F3" s="1" t="s">
        <v>19</v>
      </c>
    </row>
    <row r="4" spans="1:6" ht="22.5" customHeight="1">
      <c r="A4" s="146" t="s">
        <v>124</v>
      </c>
      <c r="B4" s="146" t="s">
        <v>125</v>
      </c>
      <c r="C4" s="146" t="s">
        <v>98</v>
      </c>
      <c r="D4" s="146" t="s">
        <v>120</v>
      </c>
      <c r="E4" s="146" t="s">
        <v>121</v>
      </c>
      <c r="F4" s="146" t="s">
        <v>123</v>
      </c>
    </row>
    <row r="5" spans="1:6" ht="21.75" customHeight="1">
      <c r="A5" s="147" t="s">
        <v>109</v>
      </c>
      <c r="B5" s="149" t="s">
        <v>109</v>
      </c>
      <c r="C5" s="143">
        <v>1</v>
      </c>
      <c r="D5" s="143">
        <v>2</v>
      </c>
      <c r="E5" s="143">
        <v>3</v>
      </c>
      <c r="F5" s="143" t="s">
        <v>109</v>
      </c>
    </row>
    <row r="6" spans="1:6" ht="17.25" customHeight="1">
      <c r="A6" s="123"/>
      <c r="B6" s="127" t="s">
        <v>98</v>
      </c>
      <c r="C6" s="125">
        <f>D6+F6</f>
        <v>752.3075</v>
      </c>
      <c r="D6" s="126">
        <f>D7+D37</f>
        <v>752.3075</v>
      </c>
      <c r="E6" s="126">
        <v>79.69</v>
      </c>
      <c r="F6" s="144"/>
    </row>
    <row r="7" spans="1:6" ht="10.5" customHeight="1">
      <c r="A7" s="133" t="s">
        <v>320</v>
      </c>
      <c r="B7" s="128" t="s">
        <v>321</v>
      </c>
      <c r="C7" s="124">
        <v>632.15</v>
      </c>
      <c r="D7" s="136">
        <f>SUM(D8:D17)</f>
        <v>632.147</v>
      </c>
      <c r="E7" s="136"/>
      <c r="F7" s="144"/>
    </row>
    <row r="8" spans="1:6" ht="10.5" customHeight="1">
      <c r="A8" s="133" t="s">
        <v>322</v>
      </c>
      <c r="B8" s="128" t="s">
        <v>323</v>
      </c>
      <c r="C8" s="124"/>
      <c r="D8" s="136">
        <v>237.98</v>
      </c>
      <c r="E8" s="136"/>
      <c r="F8" s="144"/>
    </row>
    <row r="9" spans="1:6" ht="10.5" customHeight="1">
      <c r="A9" s="133" t="s">
        <v>324</v>
      </c>
      <c r="B9" s="128" t="s">
        <v>325</v>
      </c>
      <c r="C9" s="124"/>
      <c r="D9" s="136">
        <v>128.1696</v>
      </c>
      <c r="E9" s="136"/>
      <c r="F9" s="144"/>
    </row>
    <row r="10" spans="1:6" ht="10.5" customHeight="1">
      <c r="A10" s="133" t="s">
        <v>326</v>
      </c>
      <c r="B10" s="129" t="s">
        <v>327</v>
      </c>
      <c r="C10" s="124"/>
      <c r="D10" s="136">
        <v>15.4986</v>
      </c>
      <c r="E10" s="136"/>
      <c r="F10" s="144"/>
    </row>
    <row r="11" spans="1:6" ht="10.5" customHeight="1">
      <c r="A11" s="133" t="s">
        <v>328</v>
      </c>
      <c r="B11" s="128" t="s">
        <v>329</v>
      </c>
      <c r="C11" s="124"/>
      <c r="D11" s="136">
        <v>69.018</v>
      </c>
      <c r="E11" s="136"/>
      <c r="F11" s="144"/>
    </row>
    <row r="12" spans="1:6" ht="10.5" customHeight="1">
      <c r="A12" s="133" t="s">
        <v>330</v>
      </c>
      <c r="B12" s="128" t="s">
        <v>331</v>
      </c>
      <c r="C12" s="124"/>
      <c r="D12" s="136">
        <v>71.7216</v>
      </c>
      <c r="E12" s="136"/>
      <c r="F12" s="146"/>
    </row>
    <row r="13" spans="1:6" ht="10.5" customHeight="1">
      <c r="A13" s="133" t="s">
        <v>332</v>
      </c>
      <c r="B13" s="128" t="s">
        <v>333</v>
      </c>
      <c r="C13" s="124"/>
      <c r="D13" s="136">
        <v>1.9867</v>
      </c>
      <c r="E13" s="136"/>
      <c r="F13" s="148"/>
    </row>
    <row r="14" spans="1:6" ht="10.5" customHeight="1">
      <c r="A14" s="133" t="s">
        <v>332</v>
      </c>
      <c r="B14" s="128" t="s">
        <v>364</v>
      </c>
      <c r="C14" s="124"/>
      <c r="D14" s="136">
        <v>43.0655</v>
      </c>
      <c r="E14" s="136"/>
      <c r="F14" s="144"/>
    </row>
    <row r="15" spans="1:6" ht="10.5" customHeight="1">
      <c r="A15" s="133" t="s">
        <v>332</v>
      </c>
      <c r="B15" s="128" t="s">
        <v>334</v>
      </c>
      <c r="C15" s="124"/>
      <c r="D15" s="136">
        <v>3.0656</v>
      </c>
      <c r="E15" s="136"/>
      <c r="F15" s="144"/>
    </row>
    <row r="16" spans="1:6" ht="10.5" customHeight="1">
      <c r="A16" s="133" t="s">
        <v>335</v>
      </c>
      <c r="B16" s="128" t="s">
        <v>336</v>
      </c>
      <c r="C16" s="124"/>
      <c r="D16" s="136">
        <v>45.9806</v>
      </c>
      <c r="E16" s="136"/>
      <c r="F16" s="144"/>
    </row>
    <row r="17" spans="1:6" ht="10.5" customHeight="1">
      <c r="A17" s="133" t="s">
        <v>337</v>
      </c>
      <c r="B17" s="128" t="s">
        <v>338</v>
      </c>
      <c r="C17" s="124"/>
      <c r="D17" s="136">
        <v>15.6608</v>
      </c>
      <c r="E17" s="136"/>
      <c r="F17" s="144"/>
    </row>
    <row r="18" spans="1:6" ht="10.5" customHeight="1">
      <c r="A18" s="133" t="s">
        <v>339</v>
      </c>
      <c r="B18" s="128" t="s">
        <v>340</v>
      </c>
      <c r="C18" s="124">
        <v>79.69</v>
      </c>
      <c r="D18" s="137"/>
      <c r="E18" s="136">
        <v>79.69</v>
      </c>
      <c r="F18" s="144"/>
    </row>
    <row r="19" spans="1:6" ht="10.5" customHeight="1">
      <c r="A19" s="133" t="s">
        <v>341</v>
      </c>
      <c r="B19" s="128" t="s">
        <v>342</v>
      </c>
      <c r="C19" s="124"/>
      <c r="D19" s="137"/>
      <c r="E19" s="136">
        <v>11.48</v>
      </c>
      <c r="F19" s="144"/>
    </row>
    <row r="20" spans="1:6" ht="10.5" customHeight="1">
      <c r="A20" s="133" t="s">
        <v>343</v>
      </c>
      <c r="B20" s="128" t="s">
        <v>344</v>
      </c>
      <c r="C20" s="124"/>
      <c r="D20" s="137"/>
      <c r="E20" s="136">
        <v>1.344</v>
      </c>
      <c r="F20" s="144"/>
    </row>
    <row r="21" spans="1:6" ht="10.5" customHeight="1">
      <c r="A21" s="133" t="s">
        <v>365</v>
      </c>
      <c r="B21" s="128" t="s">
        <v>366</v>
      </c>
      <c r="C21" s="124"/>
      <c r="D21" s="137"/>
      <c r="E21" s="136">
        <v>0.5</v>
      </c>
      <c r="F21" s="146"/>
    </row>
    <row r="22" spans="1:6" ht="10.5" customHeight="1">
      <c r="A22" s="133" t="s">
        <v>345</v>
      </c>
      <c r="B22" s="128" t="s">
        <v>346</v>
      </c>
      <c r="C22" s="124"/>
      <c r="D22" s="137"/>
      <c r="E22" s="136">
        <v>0.37</v>
      </c>
      <c r="F22" s="148"/>
    </row>
    <row r="23" spans="1:6" ht="10.5" customHeight="1">
      <c r="A23" s="133" t="s">
        <v>367</v>
      </c>
      <c r="B23" s="128" t="s">
        <v>368</v>
      </c>
      <c r="C23" s="124"/>
      <c r="D23" s="137"/>
      <c r="E23" s="136">
        <v>1.26</v>
      </c>
      <c r="F23" s="144"/>
    </row>
    <row r="24" spans="1:6" ht="10.5" customHeight="1">
      <c r="A24" s="133" t="s">
        <v>369</v>
      </c>
      <c r="B24" s="128" t="s">
        <v>370</v>
      </c>
      <c r="C24" s="124"/>
      <c r="D24" s="137"/>
      <c r="E24" s="136">
        <v>1.54</v>
      </c>
      <c r="F24" s="144"/>
    </row>
    <row r="25" spans="1:6" ht="10.5" customHeight="1">
      <c r="A25" s="133" t="s">
        <v>347</v>
      </c>
      <c r="B25" s="128" t="s">
        <v>348</v>
      </c>
      <c r="C25" s="124"/>
      <c r="D25" s="137"/>
      <c r="E25" s="136">
        <v>2.15</v>
      </c>
      <c r="F25" s="145"/>
    </row>
    <row r="26" spans="1:6" ht="10.5" customHeight="1">
      <c r="A26" s="133" t="s">
        <v>371</v>
      </c>
      <c r="B26" s="128" t="s">
        <v>372</v>
      </c>
      <c r="C26" s="124"/>
      <c r="D26" s="137"/>
      <c r="E26" s="136">
        <v>2.2</v>
      </c>
      <c r="F26" s="145"/>
    </row>
    <row r="27" spans="1:6" ht="10.5" customHeight="1">
      <c r="A27" s="133" t="s">
        <v>349</v>
      </c>
      <c r="B27" s="128" t="s">
        <v>350</v>
      </c>
      <c r="C27" s="124"/>
      <c r="D27" s="137"/>
      <c r="E27" s="136">
        <v>6.884</v>
      </c>
      <c r="F27" s="145"/>
    </row>
    <row r="28" spans="1:6" ht="10.5" customHeight="1">
      <c r="A28" s="133" t="s">
        <v>351</v>
      </c>
      <c r="B28" s="128" t="s">
        <v>352</v>
      </c>
      <c r="C28" s="124"/>
      <c r="D28" s="137"/>
      <c r="E28" s="136">
        <v>4.26</v>
      </c>
      <c r="F28" s="145"/>
    </row>
    <row r="29" spans="1:6" ht="10.5" customHeight="1">
      <c r="A29" s="133" t="s">
        <v>373</v>
      </c>
      <c r="B29" s="128" t="s">
        <v>374</v>
      </c>
      <c r="C29" s="124"/>
      <c r="D29" s="137"/>
      <c r="E29" s="136">
        <v>0.66</v>
      </c>
      <c r="F29" s="145"/>
    </row>
    <row r="30" spans="1:6" ht="10.5" customHeight="1">
      <c r="A30" s="133" t="s">
        <v>375</v>
      </c>
      <c r="B30" s="128" t="s">
        <v>376</v>
      </c>
      <c r="C30" s="124"/>
      <c r="D30" s="137"/>
      <c r="E30" s="136">
        <v>0.66</v>
      </c>
      <c r="F30" s="145"/>
    </row>
    <row r="31" spans="1:6" ht="10.5" customHeight="1">
      <c r="A31" s="133" t="s">
        <v>353</v>
      </c>
      <c r="B31" s="128" t="s">
        <v>179</v>
      </c>
      <c r="C31" s="124"/>
      <c r="D31" s="137"/>
      <c r="E31" s="136">
        <v>1.7</v>
      </c>
      <c r="F31" s="145"/>
    </row>
    <row r="32" spans="1:6" ht="10.5" customHeight="1">
      <c r="A32" s="133" t="s">
        <v>377</v>
      </c>
      <c r="B32" s="128" t="s">
        <v>378</v>
      </c>
      <c r="C32" s="124"/>
      <c r="D32" s="137"/>
      <c r="E32" s="136">
        <v>4.36</v>
      </c>
      <c r="F32" s="145"/>
    </row>
    <row r="33" spans="1:6" ht="10.5" customHeight="1">
      <c r="A33" s="133" t="s">
        <v>354</v>
      </c>
      <c r="B33" s="128" t="s">
        <v>355</v>
      </c>
      <c r="C33" s="124"/>
      <c r="D33" s="137"/>
      <c r="E33" s="136">
        <v>0.44</v>
      </c>
      <c r="F33" s="145"/>
    </row>
    <row r="34" spans="1:6" ht="10.5" customHeight="1">
      <c r="A34" s="133" t="s">
        <v>356</v>
      </c>
      <c r="B34" s="128" t="s">
        <v>357</v>
      </c>
      <c r="C34" s="124"/>
      <c r="D34" s="137"/>
      <c r="E34" s="136">
        <v>6.9524</v>
      </c>
      <c r="F34" s="145"/>
    </row>
    <row r="35" spans="1:6" ht="10.5" customHeight="1">
      <c r="A35" s="133" t="s">
        <v>358</v>
      </c>
      <c r="B35" s="128" t="s">
        <v>359</v>
      </c>
      <c r="C35" s="124"/>
      <c r="D35" s="137"/>
      <c r="E35" s="136">
        <v>17.64</v>
      </c>
      <c r="F35" s="23"/>
    </row>
    <row r="36" spans="1:6" ht="10.5" customHeight="1">
      <c r="A36" s="133" t="s">
        <v>360</v>
      </c>
      <c r="B36" s="128" t="s">
        <v>361</v>
      </c>
      <c r="C36" s="124"/>
      <c r="D36" s="137"/>
      <c r="E36" s="136">
        <v>15.282</v>
      </c>
      <c r="F36" s="23"/>
    </row>
    <row r="37" spans="1:6" ht="10.5" customHeight="1">
      <c r="A37" s="132">
        <v>303</v>
      </c>
      <c r="B37" s="128" t="s">
        <v>362</v>
      </c>
      <c r="C37" s="124">
        <v>120.16</v>
      </c>
      <c r="D37" s="136">
        <v>120.1605</v>
      </c>
      <c r="E37" s="136"/>
      <c r="F37" s="23"/>
    </row>
    <row r="38" spans="1:6" ht="10.5" customHeight="1">
      <c r="A38" s="132">
        <v>3030101</v>
      </c>
      <c r="B38" s="128" t="s">
        <v>379</v>
      </c>
      <c r="C38" s="124"/>
      <c r="D38" s="136">
        <v>28.268</v>
      </c>
      <c r="E38" s="136"/>
      <c r="F38" s="23"/>
    </row>
    <row r="39" spans="1:6" ht="10.5" customHeight="1">
      <c r="A39" s="132">
        <v>3030102</v>
      </c>
      <c r="B39" s="128" t="s">
        <v>380</v>
      </c>
      <c r="C39" s="124"/>
      <c r="D39" s="136">
        <v>25.596</v>
      </c>
      <c r="E39" s="136"/>
      <c r="F39" s="23"/>
    </row>
    <row r="40" spans="1:6" ht="10.5" customHeight="1">
      <c r="A40" s="132">
        <v>3030104</v>
      </c>
      <c r="B40" s="128" t="s">
        <v>381</v>
      </c>
      <c r="C40" s="124"/>
      <c r="D40" s="136">
        <v>0.576</v>
      </c>
      <c r="E40" s="136"/>
      <c r="F40" s="23"/>
    </row>
    <row r="41" spans="1:6" ht="10.5" customHeight="1">
      <c r="A41" s="132">
        <v>3030105</v>
      </c>
      <c r="B41" s="128" t="s">
        <v>382</v>
      </c>
      <c r="C41" s="124"/>
      <c r="D41" s="136">
        <v>2.7488</v>
      </c>
      <c r="E41" s="136"/>
      <c r="F41" s="23"/>
    </row>
    <row r="42" spans="1:6" ht="10.5" customHeight="1">
      <c r="A42" s="132">
        <v>3030206</v>
      </c>
      <c r="B42" s="130" t="s">
        <v>383</v>
      </c>
      <c r="C42" s="132"/>
      <c r="D42" s="136">
        <v>21.36</v>
      </c>
      <c r="E42" s="136"/>
      <c r="F42" s="23"/>
    </row>
    <row r="43" spans="1:6" ht="10.5" customHeight="1">
      <c r="A43" s="132">
        <v>2013208</v>
      </c>
      <c r="B43" s="130" t="s">
        <v>384</v>
      </c>
      <c r="C43" s="132"/>
      <c r="D43" s="136">
        <v>11.328</v>
      </c>
      <c r="E43" s="136"/>
      <c r="F43" s="23"/>
    </row>
    <row r="44" spans="1:6" ht="10.5" customHeight="1">
      <c r="A44" s="132">
        <v>3030501</v>
      </c>
      <c r="B44" s="130" t="s">
        <v>363</v>
      </c>
      <c r="C44" s="132"/>
      <c r="D44" s="136">
        <v>15.84</v>
      </c>
      <c r="E44" s="136"/>
      <c r="F44" s="23"/>
    </row>
    <row r="45" spans="1:6" ht="10.5" customHeight="1">
      <c r="A45" s="132">
        <v>3039901</v>
      </c>
      <c r="B45" s="130" t="s">
        <v>385</v>
      </c>
      <c r="C45" s="121"/>
      <c r="D45" s="136">
        <v>3.6373</v>
      </c>
      <c r="E45" s="136"/>
      <c r="F45" s="23"/>
    </row>
    <row r="46" spans="1:6" ht="10.5" customHeight="1">
      <c r="A46" s="132">
        <v>3039902</v>
      </c>
      <c r="B46" s="130" t="s">
        <v>386</v>
      </c>
      <c r="C46" s="121"/>
      <c r="D46" s="131">
        <v>10.8064</v>
      </c>
      <c r="E46" s="131"/>
      <c r="F46" s="23"/>
    </row>
  </sheetData>
  <sheetProtection/>
  <printOptions horizontalCentered="1"/>
  <pageMargins left="0.59" right="0.59" top="0.79" bottom="0.79" header="0.5" footer="0.5"/>
  <pageSetup fitToHeight="1000"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M19" sqref="M19"/>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29" t="s">
        <v>12</v>
      </c>
      <c r="B1" s="30"/>
      <c r="C1" s="30"/>
      <c r="D1" s="30"/>
      <c r="E1" s="30"/>
      <c r="F1" s="31"/>
    </row>
    <row r="2" spans="1:6" ht="16.5" customHeight="1">
      <c r="A2" s="142" t="s">
        <v>390</v>
      </c>
      <c r="B2" s="32"/>
      <c r="C2" s="32"/>
      <c r="D2" s="32"/>
      <c r="E2" s="32"/>
      <c r="F2" s="32"/>
    </row>
    <row r="3" spans="1:6" ht="16.5" customHeight="1">
      <c r="A3" s="159"/>
      <c r="B3" s="159"/>
      <c r="C3" s="33"/>
      <c r="D3" s="33"/>
      <c r="E3" s="34"/>
      <c r="F3" s="34" t="s">
        <v>19</v>
      </c>
    </row>
    <row r="4" spans="1:6" ht="16.5" customHeight="1">
      <c r="A4" s="160" t="s">
        <v>20</v>
      </c>
      <c r="B4" s="160"/>
      <c r="C4" s="160" t="s">
        <v>21</v>
      </c>
      <c r="D4" s="160"/>
      <c r="E4" s="160"/>
      <c r="F4" s="160"/>
    </row>
    <row r="5" spans="1:6" ht="16.5" customHeight="1">
      <c r="A5" s="36" t="s">
        <v>22</v>
      </c>
      <c r="B5" s="36" t="s">
        <v>23</v>
      </c>
      <c r="C5" s="36" t="s">
        <v>24</v>
      </c>
      <c r="D5" s="37" t="s">
        <v>23</v>
      </c>
      <c r="E5" s="36" t="s">
        <v>25</v>
      </c>
      <c r="F5" s="36" t="s">
        <v>23</v>
      </c>
    </row>
    <row r="6" spans="1:6" ht="16.5" customHeight="1">
      <c r="A6" s="38" t="s">
        <v>127</v>
      </c>
      <c r="B6" s="39"/>
      <c r="C6" s="40" t="s">
        <v>128</v>
      </c>
      <c r="D6" s="41"/>
      <c r="E6" s="42" t="s">
        <v>129</v>
      </c>
      <c r="F6" s="84">
        <f>SUM(F7:F10)</f>
        <v>0</v>
      </c>
    </row>
    <row r="7" spans="1:6" ht="16.5" customHeight="1">
      <c r="A7" s="43"/>
      <c r="B7" s="39"/>
      <c r="C7" s="40" t="s">
        <v>130</v>
      </c>
      <c r="D7" s="41"/>
      <c r="E7" s="44" t="s">
        <v>131</v>
      </c>
      <c r="F7" s="70"/>
    </row>
    <row r="8" spans="1:8" ht="16.5" customHeight="1">
      <c r="A8" s="43"/>
      <c r="B8" s="39"/>
      <c r="C8" s="40" t="s">
        <v>132</v>
      </c>
      <c r="D8" s="41"/>
      <c r="E8" s="44" t="s">
        <v>133</v>
      </c>
      <c r="F8" s="70"/>
      <c r="H8" s="17"/>
    </row>
    <row r="9" spans="1:6" ht="16.5" customHeight="1">
      <c r="A9" s="38"/>
      <c r="B9" s="39"/>
      <c r="C9" s="40" t="s">
        <v>134</v>
      </c>
      <c r="D9" s="41"/>
      <c r="E9" s="44" t="s">
        <v>135</v>
      </c>
      <c r="F9" s="70"/>
    </row>
    <row r="10" spans="1:7" ht="16.5" customHeight="1">
      <c r="A10" s="38"/>
      <c r="B10" s="39"/>
      <c r="C10" s="40" t="s">
        <v>136</v>
      </c>
      <c r="D10" s="41"/>
      <c r="E10" s="44" t="s">
        <v>137</v>
      </c>
      <c r="F10" s="70"/>
      <c r="G10" s="17"/>
    </row>
    <row r="11" spans="1:7" ht="16.5" customHeight="1">
      <c r="A11" s="43"/>
      <c r="B11" s="39"/>
      <c r="C11" s="40" t="s">
        <v>138</v>
      </c>
      <c r="D11" s="41"/>
      <c r="E11" s="44" t="s">
        <v>139</v>
      </c>
      <c r="F11" s="84">
        <f>SUM(F12:F21)</f>
        <v>0</v>
      </c>
      <c r="G11" s="17"/>
    </row>
    <row r="12" spans="1:7" ht="16.5" customHeight="1">
      <c r="A12" s="43"/>
      <c r="B12" s="39"/>
      <c r="C12" s="40" t="s">
        <v>140</v>
      </c>
      <c r="D12" s="41"/>
      <c r="E12" s="44" t="s">
        <v>131</v>
      </c>
      <c r="F12" s="70"/>
      <c r="G12" s="17"/>
    </row>
    <row r="13" spans="1:7" ht="16.5" customHeight="1">
      <c r="A13" s="45"/>
      <c r="B13" s="39"/>
      <c r="C13" s="40" t="s">
        <v>141</v>
      </c>
      <c r="D13" s="41"/>
      <c r="E13" s="44" t="s">
        <v>133</v>
      </c>
      <c r="F13" s="70"/>
      <c r="G13" s="17"/>
    </row>
    <row r="14" spans="1:6" ht="16.5" customHeight="1">
      <c r="A14" s="45"/>
      <c r="B14" s="39"/>
      <c r="C14" s="40" t="s">
        <v>142</v>
      </c>
      <c r="D14" s="41"/>
      <c r="E14" s="44" t="s">
        <v>135</v>
      </c>
      <c r="F14" s="70"/>
    </row>
    <row r="15" spans="1:6" ht="16.5" customHeight="1">
      <c r="A15" s="45"/>
      <c r="B15" s="39"/>
      <c r="C15" s="40" t="s">
        <v>143</v>
      </c>
      <c r="D15" s="41"/>
      <c r="E15" s="44" t="s">
        <v>144</v>
      </c>
      <c r="F15" s="70"/>
    </row>
    <row r="16" spans="1:8" ht="16.5" customHeight="1">
      <c r="A16" s="22"/>
      <c r="B16" s="46"/>
      <c r="C16" s="40" t="s">
        <v>145</v>
      </c>
      <c r="D16" s="41"/>
      <c r="E16" s="44" t="s">
        <v>146</v>
      </c>
      <c r="F16" s="70"/>
      <c r="H16" s="17"/>
    </row>
    <row r="17" spans="1:6" ht="16.5" customHeight="1">
      <c r="A17" s="23"/>
      <c r="B17" s="46"/>
      <c r="C17" s="40" t="s">
        <v>147</v>
      </c>
      <c r="D17" s="41"/>
      <c r="E17" s="44" t="s">
        <v>148</v>
      </c>
      <c r="F17" s="70"/>
    </row>
    <row r="18" spans="1:6" ht="16.5" customHeight="1">
      <c r="A18" s="23"/>
      <c r="B18" s="46"/>
      <c r="C18" s="40" t="s">
        <v>149</v>
      </c>
      <c r="D18" s="41"/>
      <c r="E18" s="44" t="s">
        <v>150</v>
      </c>
      <c r="F18" s="70"/>
    </row>
    <row r="19" spans="1:6" ht="16.5" customHeight="1">
      <c r="A19" s="45"/>
      <c r="B19" s="46"/>
      <c r="C19" s="40" t="s">
        <v>151</v>
      </c>
      <c r="D19" s="41"/>
      <c r="E19" s="44" t="s">
        <v>152</v>
      </c>
      <c r="F19" s="70"/>
    </row>
    <row r="20" spans="1:6" ht="16.5" customHeight="1">
      <c r="A20" s="45"/>
      <c r="B20" s="39"/>
      <c r="C20" s="40" t="s">
        <v>153</v>
      </c>
      <c r="D20" s="41"/>
      <c r="E20" s="44" t="s">
        <v>154</v>
      </c>
      <c r="F20" s="70"/>
    </row>
    <row r="21" spans="1:6" ht="16.5" customHeight="1">
      <c r="A21" s="22"/>
      <c r="B21" s="39"/>
      <c r="C21" s="23"/>
      <c r="D21" s="41"/>
      <c r="E21" s="44" t="s">
        <v>155</v>
      </c>
      <c r="F21" s="70"/>
    </row>
    <row r="22" spans="1:6" ht="16.5" customHeight="1">
      <c r="A22" s="23"/>
      <c r="B22" s="39"/>
      <c r="C22" s="23"/>
      <c r="D22" s="41"/>
      <c r="E22" s="47" t="s">
        <v>156</v>
      </c>
      <c r="F22" s="70"/>
    </row>
    <row r="23" spans="1:6" ht="16.5" customHeight="1">
      <c r="A23" s="23"/>
      <c r="B23" s="39"/>
      <c r="C23" s="23"/>
      <c r="D23" s="41"/>
      <c r="E23" s="47" t="s">
        <v>157</v>
      </c>
      <c r="F23" s="70"/>
    </row>
    <row r="24" spans="1:6" ht="16.5" customHeight="1">
      <c r="A24" s="23"/>
      <c r="B24" s="39"/>
      <c r="C24" s="40"/>
      <c r="D24" s="48"/>
      <c r="E24" s="47" t="s">
        <v>158</v>
      </c>
      <c r="F24" s="70"/>
    </row>
    <row r="25" spans="1:6" ht="16.5" customHeight="1">
      <c r="A25" s="23"/>
      <c r="B25" s="39"/>
      <c r="C25" s="40"/>
      <c r="D25" s="48"/>
      <c r="E25" s="38"/>
      <c r="F25" s="79"/>
    </row>
    <row r="26" spans="1:6" ht="16.5" customHeight="1">
      <c r="A26" s="37" t="s">
        <v>83</v>
      </c>
      <c r="B26" s="81">
        <f>B6</f>
        <v>0</v>
      </c>
      <c r="C26" s="37" t="s">
        <v>84</v>
      </c>
      <c r="D26" s="82">
        <f>SUM(D6:D20)</f>
        <v>0</v>
      </c>
      <c r="E26" s="37" t="s">
        <v>84</v>
      </c>
      <c r="F26" s="83">
        <f>SUM(F6,F11,F21,F22,F23)</f>
        <v>0</v>
      </c>
    </row>
    <row r="27" spans="2:6" ht="12.75" customHeight="1">
      <c r="B27" s="17"/>
      <c r="D27" s="17"/>
      <c r="F27" s="17"/>
    </row>
    <row r="28" spans="2:6" ht="12.75" customHeight="1">
      <c r="B28" s="17"/>
      <c r="D28" s="17"/>
      <c r="F28" s="17"/>
    </row>
    <row r="29" spans="2:6" ht="12.75" customHeight="1">
      <c r="B29" s="17"/>
      <c r="D29" s="17"/>
      <c r="F29" s="17"/>
    </row>
    <row r="30" spans="2:6" ht="12.75" customHeight="1">
      <c r="B30" s="17"/>
      <c r="D30" s="17"/>
      <c r="F30" s="17"/>
    </row>
    <row r="31" spans="2:6" ht="12.75" customHeight="1">
      <c r="B31" s="17"/>
      <c r="D31" s="17"/>
      <c r="F31" s="17"/>
    </row>
    <row r="32" spans="2:6" ht="12.75" customHeight="1">
      <c r="B32" s="17"/>
      <c r="D32" s="17"/>
      <c r="F32" s="17"/>
    </row>
    <row r="33" spans="2:6" ht="12.75" customHeight="1">
      <c r="B33" s="17"/>
      <c r="D33" s="17"/>
      <c r="F33" s="17"/>
    </row>
    <row r="34" spans="2:6" ht="12.75" customHeight="1">
      <c r="B34" s="17"/>
      <c r="D34" s="17"/>
      <c r="F34" s="17"/>
    </row>
    <row r="35" spans="2:6" ht="12.75" customHeight="1">
      <c r="B35" s="17"/>
      <c r="D35" s="17"/>
      <c r="F35" s="17"/>
    </row>
    <row r="36" spans="2:6" ht="12.75" customHeight="1">
      <c r="B36" s="17"/>
      <c r="D36" s="17"/>
      <c r="F36" s="17"/>
    </row>
    <row r="37" spans="2:6" ht="12.75" customHeight="1">
      <c r="B37" s="17"/>
      <c r="D37" s="17"/>
      <c r="F37" s="17"/>
    </row>
    <row r="38" spans="2:6" ht="12.75" customHeight="1">
      <c r="B38" s="17"/>
      <c r="D38" s="17"/>
      <c r="F38" s="17"/>
    </row>
    <row r="39" spans="2:4" ht="12.75" customHeight="1">
      <c r="B39" s="17"/>
      <c r="D39" s="17"/>
    </row>
    <row r="40" spans="2:4" ht="12.75" customHeight="1">
      <c r="B40" s="17"/>
      <c r="D40" s="17"/>
    </row>
    <row r="41" spans="2:4" ht="12.75" customHeight="1">
      <c r="B41" s="17"/>
      <c r="D41" s="17"/>
    </row>
    <row r="42" ht="12.75" customHeight="1">
      <c r="B42" s="17"/>
    </row>
    <row r="43" ht="12.75" customHeight="1">
      <c r="B43" s="17"/>
    </row>
    <row r="44" ht="12.75" customHeight="1">
      <c r="B44" s="17"/>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D21"/>
  <sheetViews>
    <sheetView showGridLines="0" showZeros="0" zoomScalePageLayoutView="0" workbookViewId="0" topLeftCell="A1">
      <selection activeCell="D17" sqref="D17"/>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7" t="s">
        <v>13</v>
      </c>
    </row>
    <row r="2" spans="1:4" ht="28.5" customHeight="1">
      <c r="A2" s="115" t="s">
        <v>287</v>
      </c>
      <c r="B2" s="25"/>
      <c r="C2" s="25"/>
      <c r="D2" s="25"/>
    </row>
    <row r="3" ht="22.5" customHeight="1">
      <c r="D3" s="98" t="s">
        <v>19</v>
      </c>
    </row>
    <row r="4" spans="1:4" ht="22.5" customHeight="1">
      <c r="A4" s="26" t="s">
        <v>94</v>
      </c>
      <c r="B4" s="19" t="s">
        <v>159</v>
      </c>
      <c r="C4" s="26" t="s">
        <v>160</v>
      </c>
      <c r="D4" s="26" t="s">
        <v>161</v>
      </c>
    </row>
    <row r="5" spans="1:4" ht="17.25" customHeight="1">
      <c r="A5" s="20" t="s">
        <v>109</v>
      </c>
      <c r="B5" s="20" t="s">
        <v>109</v>
      </c>
      <c r="C5" s="20" t="s">
        <v>109</v>
      </c>
      <c r="D5" s="21" t="s">
        <v>109</v>
      </c>
    </row>
    <row r="6" spans="1:4" ht="14.25" customHeight="1">
      <c r="A6" s="103">
        <v>134001</v>
      </c>
      <c r="B6" s="19" t="s">
        <v>267</v>
      </c>
      <c r="C6" s="19">
        <v>1500</v>
      </c>
      <c r="D6" s="19" t="s">
        <v>270</v>
      </c>
    </row>
    <row r="7" spans="1:4" ht="14.25" customHeight="1">
      <c r="A7" s="103">
        <v>134001</v>
      </c>
      <c r="B7" s="19" t="s">
        <v>268</v>
      </c>
      <c r="C7" s="19">
        <v>1000</v>
      </c>
      <c r="D7" s="19" t="s">
        <v>269</v>
      </c>
    </row>
    <row r="8" spans="1:4" ht="14.25" customHeight="1">
      <c r="A8" s="103">
        <v>134001</v>
      </c>
      <c r="B8" s="19" t="s">
        <v>288</v>
      </c>
      <c r="C8" s="19">
        <v>25</v>
      </c>
      <c r="D8" s="19" t="s">
        <v>297</v>
      </c>
    </row>
    <row r="9" spans="1:4" ht="14.25" customHeight="1">
      <c r="A9" s="103">
        <v>134001</v>
      </c>
      <c r="B9" s="19" t="s">
        <v>289</v>
      </c>
      <c r="C9" s="19">
        <v>45</v>
      </c>
      <c r="D9" s="19" t="s">
        <v>296</v>
      </c>
    </row>
    <row r="10" spans="1:4" ht="14.25" customHeight="1">
      <c r="A10" s="103">
        <v>134001</v>
      </c>
      <c r="B10" s="19" t="s">
        <v>290</v>
      </c>
      <c r="C10" s="19">
        <v>112.691</v>
      </c>
      <c r="D10" s="19" t="s">
        <v>290</v>
      </c>
    </row>
    <row r="11" spans="1:4" ht="14.25" customHeight="1">
      <c r="A11" s="103">
        <v>134001</v>
      </c>
      <c r="B11" s="19" t="s">
        <v>291</v>
      </c>
      <c r="C11" s="19">
        <v>70</v>
      </c>
      <c r="D11" s="117" t="s">
        <v>291</v>
      </c>
    </row>
    <row r="12" spans="1:4" ht="14.25" customHeight="1">
      <c r="A12" s="103">
        <v>134001</v>
      </c>
      <c r="B12" s="19" t="s">
        <v>292</v>
      </c>
      <c r="C12" s="19">
        <v>100</v>
      </c>
      <c r="D12" s="19" t="s">
        <v>292</v>
      </c>
    </row>
    <row r="13" spans="1:4" ht="14.25" customHeight="1">
      <c r="A13" s="103">
        <v>134001</v>
      </c>
      <c r="B13" s="19" t="s">
        <v>293</v>
      </c>
      <c r="C13" s="19">
        <v>14</v>
      </c>
      <c r="D13" s="19" t="s">
        <v>293</v>
      </c>
    </row>
    <row r="14" spans="1:4" ht="14.25" customHeight="1">
      <c r="A14" s="103">
        <v>134001</v>
      </c>
      <c r="B14" s="19" t="s">
        <v>298</v>
      </c>
      <c r="C14" s="19">
        <v>140</v>
      </c>
      <c r="D14" s="19" t="s">
        <v>298</v>
      </c>
    </row>
    <row r="15" spans="1:4" ht="14.25" customHeight="1">
      <c r="A15" s="103">
        <v>134001</v>
      </c>
      <c r="B15" s="19" t="s">
        <v>294</v>
      </c>
      <c r="C15" s="19">
        <v>30</v>
      </c>
      <c r="D15" s="19" t="s">
        <v>294</v>
      </c>
    </row>
    <row r="16" spans="1:4" ht="14.25" customHeight="1">
      <c r="A16" s="103">
        <v>134001</v>
      </c>
      <c r="B16" s="19" t="s">
        <v>295</v>
      </c>
      <c r="C16" s="19">
        <v>120</v>
      </c>
      <c r="D16" s="19" t="s">
        <v>299</v>
      </c>
    </row>
    <row r="17" spans="1:4" s="89" customFormat="1" ht="17.25" customHeight="1">
      <c r="A17" s="103"/>
      <c r="B17" s="116"/>
      <c r="C17" s="68">
        <f>SUM(C6:C16)</f>
        <v>3156.691</v>
      </c>
      <c r="D17" s="55"/>
    </row>
    <row r="18" spans="1:2" ht="12.75" customHeight="1">
      <c r="A18" s="17"/>
      <c r="B18" s="17"/>
    </row>
    <row r="19" spans="1:3" ht="12.75" customHeight="1">
      <c r="A19" s="17"/>
      <c r="B19" s="17"/>
      <c r="C19" s="17"/>
    </row>
    <row r="20" spans="1:3" ht="12.75" customHeight="1">
      <c r="A20" s="17"/>
      <c r="B20" s="17"/>
      <c r="C20" s="17"/>
    </row>
    <row r="21" ht="12.75" customHeight="1">
      <c r="B21" s="17"/>
    </row>
  </sheetData>
  <sheetProtection/>
  <printOptions horizontalCentered="1"/>
  <pageMargins left="0.59" right="0.59" top="0.79" bottom="0.79" header="0.5" footer="0.5"/>
  <pageSetup fitToHeight="1000" fitToWidth="1"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zoomScalePageLayoutView="0" workbookViewId="0" topLeftCell="A1">
      <selection activeCell="A2" sqref="A2"/>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17" t="s">
        <v>14</v>
      </c>
    </row>
    <row r="2" spans="1:14" ht="23.25" customHeight="1">
      <c r="A2" s="134" t="s">
        <v>391</v>
      </c>
      <c r="B2" s="25"/>
      <c r="C2" s="25"/>
      <c r="D2" s="25"/>
      <c r="E2" s="25"/>
      <c r="F2" s="25"/>
      <c r="G2" s="25"/>
      <c r="H2" s="25"/>
      <c r="I2" s="25"/>
      <c r="J2" s="25"/>
      <c r="K2" s="25"/>
      <c r="L2" s="25"/>
      <c r="M2" s="25"/>
      <c r="N2" s="28"/>
    </row>
    <row r="3" spans="13:14" ht="26.25" customHeight="1">
      <c r="M3" s="170" t="s">
        <v>19</v>
      </c>
      <c r="N3" s="170"/>
    </row>
    <row r="4" spans="1:14" ht="18" customHeight="1">
      <c r="A4" s="168" t="s">
        <v>162</v>
      </c>
      <c r="B4" s="168"/>
      <c r="C4" s="168"/>
      <c r="D4" s="168" t="s">
        <v>94</v>
      </c>
      <c r="E4" s="169" t="s">
        <v>163</v>
      </c>
      <c r="F4" s="168" t="s">
        <v>164</v>
      </c>
      <c r="G4" s="171" t="s">
        <v>165</v>
      </c>
      <c r="H4" s="173" t="s">
        <v>166</v>
      </c>
      <c r="I4" s="168" t="s">
        <v>167</v>
      </c>
      <c r="J4" s="168" t="s">
        <v>124</v>
      </c>
      <c r="K4" s="168"/>
      <c r="L4" s="162" t="s">
        <v>168</v>
      </c>
      <c r="M4" s="168" t="s">
        <v>169</v>
      </c>
      <c r="N4" s="167" t="s">
        <v>170</v>
      </c>
    </row>
    <row r="5" spans="1:14" ht="18" customHeight="1">
      <c r="A5" s="26" t="s">
        <v>171</v>
      </c>
      <c r="B5" s="26" t="s">
        <v>172</v>
      </c>
      <c r="C5" s="26" t="s">
        <v>173</v>
      </c>
      <c r="D5" s="168"/>
      <c r="E5" s="169"/>
      <c r="F5" s="168"/>
      <c r="G5" s="172"/>
      <c r="H5" s="173"/>
      <c r="I5" s="168"/>
      <c r="J5" s="18" t="s">
        <v>171</v>
      </c>
      <c r="K5" s="18" t="s">
        <v>172</v>
      </c>
      <c r="L5" s="164"/>
      <c r="M5" s="168"/>
      <c r="N5" s="167"/>
    </row>
    <row r="6" spans="1:14" ht="18" customHeight="1">
      <c r="A6" s="26" t="s">
        <v>109</v>
      </c>
      <c r="B6" s="26" t="s">
        <v>109</v>
      </c>
      <c r="C6" s="26" t="s">
        <v>109</v>
      </c>
      <c r="D6" s="20" t="s">
        <v>109</v>
      </c>
      <c r="E6" s="20" t="s">
        <v>109</v>
      </c>
      <c r="F6" s="27" t="s">
        <v>109</v>
      </c>
      <c r="G6" s="20" t="s">
        <v>109</v>
      </c>
      <c r="H6" s="20" t="s">
        <v>109</v>
      </c>
      <c r="I6" s="20" t="s">
        <v>109</v>
      </c>
      <c r="J6" s="18" t="s">
        <v>109</v>
      </c>
      <c r="K6" s="18" t="s">
        <v>109</v>
      </c>
      <c r="L6" s="20" t="s">
        <v>109</v>
      </c>
      <c r="M6" s="20" t="s">
        <v>109</v>
      </c>
      <c r="N6" s="20" t="s">
        <v>109</v>
      </c>
    </row>
    <row r="7" spans="1:14" ht="18" customHeight="1">
      <c r="A7" s="26"/>
      <c r="B7" s="26"/>
      <c r="C7" s="26"/>
      <c r="D7" s="22"/>
      <c r="E7" s="22"/>
      <c r="F7" s="22"/>
      <c r="G7" s="22"/>
      <c r="H7" s="22"/>
      <c r="I7" s="22"/>
      <c r="J7" s="18"/>
      <c r="K7" s="18"/>
      <c r="L7" s="22"/>
      <c r="M7" s="22"/>
      <c r="N7" s="22"/>
    </row>
    <row r="8" spans="1:14" ht="18" customHeight="1">
      <c r="A8" s="26"/>
      <c r="B8" s="26"/>
      <c r="C8" s="26"/>
      <c r="D8" s="22"/>
      <c r="E8" s="22"/>
      <c r="F8" s="23"/>
      <c r="G8" s="23"/>
      <c r="H8" s="23"/>
      <c r="I8" s="22"/>
      <c r="J8" s="18"/>
      <c r="K8" s="18"/>
      <c r="L8" s="22"/>
      <c r="M8" s="22"/>
      <c r="N8" s="22"/>
    </row>
    <row r="9" spans="1:14" ht="18" customHeight="1">
      <c r="A9" s="26"/>
      <c r="B9" s="26"/>
      <c r="C9" s="26"/>
      <c r="D9" s="22"/>
      <c r="E9" s="23"/>
      <c r="F9" s="23"/>
      <c r="G9" s="23"/>
      <c r="H9" s="23"/>
      <c r="I9" s="22"/>
      <c r="J9" s="18"/>
      <c r="K9" s="18"/>
      <c r="L9" s="22"/>
      <c r="M9" s="22"/>
      <c r="N9" s="23"/>
    </row>
    <row r="10" spans="1:14" ht="18" customHeight="1">
      <c r="A10" s="26"/>
      <c r="B10" s="26"/>
      <c r="C10" s="26"/>
      <c r="D10" s="22"/>
      <c r="E10" s="23"/>
      <c r="F10" s="23"/>
      <c r="G10" s="23"/>
      <c r="H10" s="23"/>
      <c r="I10" s="22"/>
      <c r="J10" s="18"/>
      <c r="K10" s="18"/>
      <c r="L10" s="22"/>
      <c r="M10" s="22"/>
      <c r="N10" s="23"/>
    </row>
    <row r="11" spans="1:14" ht="18" customHeight="1">
      <c r="A11" s="26"/>
      <c r="B11" s="26"/>
      <c r="C11" s="26"/>
      <c r="D11" s="22"/>
      <c r="E11" s="23"/>
      <c r="F11" s="23"/>
      <c r="G11" s="23"/>
      <c r="H11" s="22"/>
      <c r="I11" s="22"/>
      <c r="J11" s="18"/>
      <c r="K11" s="18"/>
      <c r="L11" s="22"/>
      <c r="M11" s="22"/>
      <c r="N11" s="23"/>
    </row>
    <row r="12" spans="1:14" ht="18" customHeight="1">
      <c r="A12" s="26"/>
      <c r="B12" s="26"/>
      <c r="C12" s="26"/>
      <c r="D12" s="22"/>
      <c r="E12" s="23"/>
      <c r="F12" s="23"/>
      <c r="G12" s="23"/>
      <c r="H12" s="22"/>
      <c r="I12" s="22"/>
      <c r="J12" s="18"/>
      <c r="K12" s="18"/>
      <c r="L12" s="22"/>
      <c r="M12" s="22"/>
      <c r="N12" s="23"/>
    </row>
    <row r="13" spans="1:14" ht="18" customHeight="1">
      <c r="A13" s="26"/>
      <c r="B13" s="26"/>
      <c r="C13" s="26"/>
      <c r="D13" s="22"/>
      <c r="E13" s="23"/>
      <c r="F13" s="23"/>
      <c r="G13" s="23"/>
      <c r="H13" s="22"/>
      <c r="I13" s="22"/>
      <c r="J13" s="18"/>
      <c r="K13" s="18"/>
      <c r="L13" s="22"/>
      <c r="M13" s="22"/>
      <c r="N13" s="22"/>
    </row>
    <row r="14" spans="1:14" ht="18" customHeight="1">
      <c r="A14" s="26"/>
      <c r="B14" s="26"/>
      <c r="C14" s="26"/>
      <c r="D14" s="22"/>
      <c r="E14" s="23"/>
      <c r="F14" s="23"/>
      <c r="G14" s="23"/>
      <c r="H14" s="22"/>
      <c r="I14" s="22"/>
      <c r="J14" s="18"/>
      <c r="K14" s="18"/>
      <c r="L14" s="22"/>
      <c r="M14" s="22"/>
      <c r="N14" s="22"/>
    </row>
    <row r="15" spans="1:14" ht="18" customHeight="1">
      <c r="A15" s="26"/>
      <c r="B15" s="26"/>
      <c r="C15" s="26"/>
      <c r="D15" s="22"/>
      <c r="E15" s="23"/>
      <c r="F15" s="23"/>
      <c r="G15" s="23"/>
      <c r="H15" s="22"/>
      <c r="I15" s="23"/>
      <c r="J15" s="18"/>
      <c r="K15" s="18"/>
      <c r="L15" s="23"/>
      <c r="M15" s="22"/>
      <c r="N15" s="23"/>
    </row>
    <row r="16" ht="12.75" customHeight="1">
      <c r="M16" s="17"/>
    </row>
    <row r="17" ht="12.75" customHeight="1">
      <c r="M17" s="17"/>
    </row>
    <row r="18" ht="12.75" customHeight="1">
      <c r="M18" s="17"/>
    </row>
    <row r="19" ht="12.75" customHeight="1">
      <c r="M19" s="17"/>
    </row>
  </sheetData>
  <sheetProtection/>
  <mergeCells count="12">
    <mergeCell ref="M3:N3"/>
    <mergeCell ref="G4:G5"/>
    <mergeCell ref="H4:H5"/>
    <mergeCell ref="I4:I5"/>
    <mergeCell ref="L4:L5"/>
    <mergeCell ref="M4:M5"/>
    <mergeCell ref="N4:N5"/>
    <mergeCell ref="A4:C4"/>
    <mergeCell ref="J4:K4"/>
    <mergeCell ref="D4:D5"/>
    <mergeCell ref="E4:E5"/>
    <mergeCell ref="F4:F5"/>
  </mergeCells>
  <printOptions horizontalCentered="1"/>
  <pageMargins left="0.59" right="0.59" top="0.79" bottom="0.79" header="0.5" footer="0.5"/>
  <pageSetup fitToHeight="1000" fitToWidth="1" orientation="landscape"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A1">
      <selection activeCell="O6" sqref="O6:O7"/>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17" t="s">
        <v>15</v>
      </c>
      <c r="C1" s="99" t="s">
        <v>261</v>
      </c>
    </row>
    <row r="2" spans="1:29" ht="28.5" customHeight="1">
      <c r="A2" s="174" t="s">
        <v>300</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row>
    <row r="3" ht="22.5" customHeight="1">
      <c r="AC3" s="24" t="s">
        <v>19</v>
      </c>
    </row>
    <row r="4" spans="1:29" ht="17.25" customHeight="1">
      <c r="A4" s="167" t="s">
        <v>94</v>
      </c>
      <c r="B4" s="167" t="s">
        <v>95</v>
      </c>
      <c r="C4" s="176" t="s">
        <v>302</v>
      </c>
      <c r="D4" s="177"/>
      <c r="E4" s="177"/>
      <c r="F4" s="177"/>
      <c r="G4" s="177"/>
      <c r="H4" s="177"/>
      <c r="I4" s="177"/>
      <c r="J4" s="177"/>
      <c r="K4" s="173"/>
      <c r="L4" s="176" t="s">
        <v>303</v>
      </c>
      <c r="M4" s="177"/>
      <c r="N4" s="177"/>
      <c r="O4" s="177"/>
      <c r="P4" s="177"/>
      <c r="Q4" s="177"/>
      <c r="R4" s="177"/>
      <c r="S4" s="177"/>
      <c r="T4" s="173"/>
      <c r="U4" s="169" t="s">
        <v>174</v>
      </c>
      <c r="V4" s="177"/>
      <c r="W4" s="177"/>
      <c r="X4" s="177"/>
      <c r="Y4" s="177"/>
      <c r="Z4" s="177"/>
      <c r="AA4" s="177"/>
      <c r="AB4" s="177"/>
      <c r="AC4" s="173"/>
    </row>
    <row r="5" spans="1:29" ht="17.25" customHeight="1">
      <c r="A5" s="167"/>
      <c r="B5" s="167"/>
      <c r="C5" s="178" t="s">
        <v>98</v>
      </c>
      <c r="D5" s="169" t="s">
        <v>175</v>
      </c>
      <c r="E5" s="177"/>
      <c r="F5" s="177"/>
      <c r="G5" s="177"/>
      <c r="H5" s="177"/>
      <c r="I5" s="173"/>
      <c r="J5" s="162" t="s">
        <v>176</v>
      </c>
      <c r="K5" s="162" t="s">
        <v>177</v>
      </c>
      <c r="L5" s="178" t="s">
        <v>98</v>
      </c>
      <c r="M5" s="169" t="s">
        <v>175</v>
      </c>
      <c r="N5" s="177"/>
      <c r="O5" s="177"/>
      <c r="P5" s="177"/>
      <c r="Q5" s="177"/>
      <c r="R5" s="173"/>
      <c r="S5" s="162" t="s">
        <v>176</v>
      </c>
      <c r="T5" s="162" t="s">
        <v>177</v>
      </c>
      <c r="U5" s="178" t="s">
        <v>98</v>
      </c>
      <c r="V5" s="169" t="s">
        <v>175</v>
      </c>
      <c r="W5" s="177"/>
      <c r="X5" s="177"/>
      <c r="Y5" s="177"/>
      <c r="Z5" s="177"/>
      <c r="AA5" s="173"/>
      <c r="AB5" s="162" t="s">
        <v>176</v>
      </c>
      <c r="AC5" s="162" t="s">
        <v>177</v>
      </c>
    </row>
    <row r="6" spans="1:29" ht="23.25" customHeight="1">
      <c r="A6" s="167"/>
      <c r="B6" s="167"/>
      <c r="C6" s="179"/>
      <c r="D6" s="168" t="s">
        <v>107</v>
      </c>
      <c r="E6" s="168" t="s">
        <v>178</v>
      </c>
      <c r="F6" s="168" t="s">
        <v>179</v>
      </c>
      <c r="G6" s="168" t="s">
        <v>180</v>
      </c>
      <c r="H6" s="168"/>
      <c r="I6" s="168"/>
      <c r="J6" s="163"/>
      <c r="K6" s="163"/>
      <c r="L6" s="179"/>
      <c r="M6" s="168" t="s">
        <v>107</v>
      </c>
      <c r="N6" s="168" t="s">
        <v>178</v>
      </c>
      <c r="O6" s="181" t="s">
        <v>404</v>
      </c>
      <c r="P6" s="168" t="s">
        <v>180</v>
      </c>
      <c r="Q6" s="168"/>
      <c r="R6" s="168"/>
      <c r="S6" s="163"/>
      <c r="T6" s="163"/>
      <c r="U6" s="179"/>
      <c r="V6" s="168" t="s">
        <v>107</v>
      </c>
      <c r="W6" s="168" t="s">
        <v>178</v>
      </c>
      <c r="X6" s="168" t="s">
        <v>179</v>
      </c>
      <c r="Y6" s="168" t="s">
        <v>180</v>
      </c>
      <c r="Z6" s="168"/>
      <c r="AA6" s="168"/>
      <c r="AB6" s="163"/>
      <c r="AC6" s="163"/>
    </row>
    <row r="7" spans="1:29" ht="44.25" customHeight="1">
      <c r="A7" s="167"/>
      <c r="B7" s="167"/>
      <c r="C7" s="180"/>
      <c r="D7" s="168"/>
      <c r="E7" s="168"/>
      <c r="F7" s="168"/>
      <c r="G7" s="19" t="s">
        <v>107</v>
      </c>
      <c r="H7" s="19" t="s">
        <v>181</v>
      </c>
      <c r="I7" s="19" t="s">
        <v>126</v>
      </c>
      <c r="J7" s="164"/>
      <c r="K7" s="164"/>
      <c r="L7" s="180"/>
      <c r="M7" s="168"/>
      <c r="N7" s="168"/>
      <c r="O7" s="168"/>
      <c r="P7" s="19" t="s">
        <v>107</v>
      </c>
      <c r="Q7" s="19" t="s">
        <v>403</v>
      </c>
      <c r="R7" s="19" t="s">
        <v>126</v>
      </c>
      <c r="S7" s="164"/>
      <c r="T7" s="164"/>
      <c r="U7" s="180"/>
      <c r="V7" s="168"/>
      <c r="W7" s="168"/>
      <c r="X7" s="168"/>
      <c r="Y7" s="19" t="s">
        <v>107</v>
      </c>
      <c r="Z7" s="19" t="s">
        <v>181</v>
      </c>
      <c r="AA7" s="19" t="s">
        <v>126</v>
      </c>
      <c r="AB7" s="164"/>
      <c r="AC7" s="164"/>
    </row>
    <row r="8" spans="1:29" ht="19.5" customHeight="1">
      <c r="A8" s="20" t="s">
        <v>109</v>
      </c>
      <c r="B8" s="20" t="s">
        <v>109</v>
      </c>
      <c r="C8" s="20">
        <v>1</v>
      </c>
      <c r="D8" s="21">
        <v>2</v>
      </c>
      <c r="E8" s="21">
        <v>3</v>
      </c>
      <c r="F8" s="21">
        <v>4</v>
      </c>
      <c r="G8" s="20">
        <v>5</v>
      </c>
      <c r="H8" s="20">
        <v>6</v>
      </c>
      <c r="I8" s="20">
        <v>7</v>
      </c>
      <c r="J8" s="20">
        <v>8</v>
      </c>
      <c r="K8" s="20">
        <v>9</v>
      </c>
      <c r="L8" s="20">
        <v>10</v>
      </c>
      <c r="M8" s="20">
        <v>11</v>
      </c>
      <c r="N8" s="20">
        <v>12</v>
      </c>
      <c r="O8" s="20">
        <v>13</v>
      </c>
      <c r="P8" s="20">
        <v>14</v>
      </c>
      <c r="Q8" s="20">
        <v>15</v>
      </c>
      <c r="R8" s="20">
        <v>16</v>
      </c>
      <c r="S8" s="20">
        <v>17</v>
      </c>
      <c r="T8" s="20">
        <v>18</v>
      </c>
      <c r="U8" s="20" t="s">
        <v>182</v>
      </c>
      <c r="V8" s="20" t="s">
        <v>183</v>
      </c>
      <c r="W8" s="20" t="s">
        <v>184</v>
      </c>
      <c r="X8" s="20" t="s">
        <v>185</v>
      </c>
      <c r="Y8" s="20" t="s">
        <v>186</v>
      </c>
      <c r="Z8" s="20" t="s">
        <v>187</v>
      </c>
      <c r="AA8" s="20" t="s">
        <v>188</v>
      </c>
      <c r="AB8" s="20" t="s">
        <v>189</v>
      </c>
      <c r="AC8" s="20" t="s">
        <v>190</v>
      </c>
    </row>
    <row r="9" spans="1:29" s="1" customFormat="1" ht="15" customHeight="1">
      <c r="A9" s="68">
        <v>134001</v>
      </c>
      <c r="B9" s="68" t="s">
        <v>275</v>
      </c>
      <c r="C9" s="22">
        <v>0.2</v>
      </c>
      <c r="D9" s="22"/>
      <c r="E9" s="22"/>
      <c r="F9" s="22">
        <v>0.2</v>
      </c>
      <c r="G9" s="85">
        <f>H9+I9</f>
        <v>0</v>
      </c>
      <c r="H9" s="68"/>
      <c r="I9" s="68"/>
      <c r="J9" s="68"/>
      <c r="K9" s="68"/>
      <c r="L9" s="22">
        <v>0.8</v>
      </c>
      <c r="M9" s="22">
        <v>0.8</v>
      </c>
      <c r="N9" s="22"/>
      <c r="O9" s="22">
        <v>0.8</v>
      </c>
      <c r="P9" s="85">
        <f>Q9+R9</f>
        <v>0</v>
      </c>
      <c r="Q9" s="68"/>
      <c r="R9" s="68"/>
      <c r="S9" s="68"/>
      <c r="T9" s="68"/>
      <c r="U9" s="85">
        <v>0.6</v>
      </c>
      <c r="V9" s="85">
        <v>0.6</v>
      </c>
      <c r="W9" s="85"/>
      <c r="X9" s="85">
        <v>0.6</v>
      </c>
      <c r="Y9" s="85">
        <f>P9-G9</f>
        <v>0</v>
      </c>
      <c r="Z9" s="85">
        <f>Q9-H9</f>
        <v>0</v>
      </c>
      <c r="AA9" s="85">
        <f>R9-I9</f>
        <v>0</v>
      </c>
      <c r="AB9" s="85">
        <f>S9-J9</f>
        <v>0</v>
      </c>
      <c r="AC9" s="85">
        <f>T9-K9</f>
        <v>0</v>
      </c>
    </row>
    <row r="10" spans="1:29" ht="15" customHeight="1">
      <c r="A10" s="68">
        <v>134001</v>
      </c>
      <c r="B10" s="105" t="s">
        <v>264</v>
      </c>
      <c r="C10" s="23"/>
      <c r="D10" s="23"/>
      <c r="E10" s="23"/>
      <c r="F10" s="23"/>
      <c r="G10" s="22"/>
      <c r="H10" s="22"/>
      <c r="I10" s="22"/>
      <c r="J10" s="22"/>
      <c r="K10" s="22"/>
      <c r="L10" s="23"/>
      <c r="M10" s="23"/>
      <c r="N10" s="23"/>
      <c r="O10" s="23"/>
      <c r="P10" s="22"/>
      <c r="Q10" s="22"/>
      <c r="R10" s="22"/>
      <c r="S10" s="22"/>
      <c r="T10" s="22"/>
      <c r="U10" s="85"/>
      <c r="V10" s="85"/>
      <c r="W10" s="22"/>
      <c r="X10" s="85"/>
      <c r="Y10" s="22"/>
      <c r="Z10" s="22"/>
      <c r="AA10" s="22"/>
      <c r="AB10" s="22"/>
      <c r="AC10" s="22"/>
    </row>
    <row r="11" spans="1:29" ht="15" customHeight="1">
      <c r="A11" s="68">
        <v>134001</v>
      </c>
      <c r="B11" s="118" t="s">
        <v>301</v>
      </c>
      <c r="C11" s="22">
        <v>0.6</v>
      </c>
      <c r="D11" s="22"/>
      <c r="E11" s="22"/>
      <c r="F11" s="22">
        <v>0.6</v>
      </c>
      <c r="G11" s="22"/>
      <c r="H11" s="22"/>
      <c r="I11" s="22"/>
      <c r="J11" s="22"/>
      <c r="K11" s="22"/>
      <c r="L11" s="22">
        <v>0.6</v>
      </c>
      <c r="M11" s="22">
        <v>0.6</v>
      </c>
      <c r="N11" s="22"/>
      <c r="O11" s="22">
        <v>0.6</v>
      </c>
      <c r="P11" s="22"/>
      <c r="Q11" s="22"/>
      <c r="R11" s="22"/>
      <c r="S11" s="22"/>
      <c r="T11" s="22"/>
      <c r="U11" s="22"/>
      <c r="V11" s="22"/>
      <c r="W11" s="22"/>
      <c r="X11" s="22"/>
      <c r="Y11" s="22"/>
      <c r="Z11" s="22"/>
      <c r="AA11" s="22"/>
      <c r="AB11" s="22"/>
      <c r="AC11" s="22"/>
    </row>
    <row r="12" spans="1:29" ht="1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row>
    <row r="13" spans="1:29" ht="15" customHeight="1">
      <c r="A13" s="23"/>
      <c r="B13" s="22"/>
      <c r="C13" s="23"/>
      <c r="D13" s="22"/>
      <c r="E13" s="22"/>
      <c r="F13" s="22"/>
      <c r="G13" s="22"/>
      <c r="H13" s="22"/>
      <c r="I13" s="22"/>
      <c r="J13" s="22"/>
      <c r="K13" s="22"/>
      <c r="L13" s="23"/>
      <c r="M13" s="22"/>
      <c r="N13" s="22"/>
      <c r="O13" s="22"/>
      <c r="P13" s="22"/>
      <c r="Q13" s="22"/>
      <c r="R13" s="22"/>
      <c r="S13" s="22"/>
      <c r="T13" s="22"/>
      <c r="U13" s="23"/>
      <c r="V13" s="22"/>
      <c r="W13" s="22"/>
      <c r="X13" s="22"/>
      <c r="Y13" s="22"/>
      <c r="Z13" s="22"/>
      <c r="AA13" s="22"/>
      <c r="AB13" s="22"/>
      <c r="AC13" s="22"/>
    </row>
    <row r="14" spans="1:29" ht="15" customHeight="1">
      <c r="A14" s="23"/>
      <c r="B14" s="22"/>
      <c r="C14" s="22"/>
      <c r="D14" s="23"/>
      <c r="E14" s="22"/>
      <c r="F14" s="22"/>
      <c r="G14" s="22"/>
      <c r="H14" s="22"/>
      <c r="I14" s="22"/>
      <c r="J14" s="22"/>
      <c r="K14" s="22"/>
      <c r="L14" s="22"/>
      <c r="M14" s="23"/>
      <c r="N14" s="22"/>
      <c r="O14" s="22"/>
      <c r="P14" s="22"/>
      <c r="Q14" s="22"/>
      <c r="R14" s="22"/>
      <c r="S14" s="22"/>
      <c r="T14" s="22"/>
      <c r="U14" s="22"/>
      <c r="V14" s="23"/>
      <c r="W14" s="22"/>
      <c r="X14" s="22"/>
      <c r="Y14" s="22"/>
      <c r="Z14" s="22"/>
      <c r="AA14" s="22"/>
      <c r="AB14" s="22"/>
      <c r="AC14" s="22"/>
    </row>
    <row r="15" spans="1:29" ht="15" customHeight="1">
      <c r="A15" s="23"/>
      <c r="B15" s="23"/>
      <c r="C15" s="23"/>
      <c r="D15" s="23"/>
      <c r="E15" s="22"/>
      <c r="F15" s="22"/>
      <c r="G15" s="22"/>
      <c r="H15" s="22"/>
      <c r="I15" s="22"/>
      <c r="J15" s="22"/>
      <c r="K15" s="22"/>
      <c r="L15" s="23"/>
      <c r="M15" s="23"/>
      <c r="N15" s="22"/>
      <c r="O15" s="22"/>
      <c r="P15" s="22"/>
      <c r="Q15" s="22"/>
      <c r="R15" s="22"/>
      <c r="S15" s="22"/>
      <c r="T15" s="22"/>
      <c r="U15" s="23"/>
      <c r="V15" s="23"/>
      <c r="W15" s="22"/>
      <c r="X15" s="22"/>
      <c r="Y15" s="22"/>
      <c r="Z15" s="22"/>
      <c r="AA15" s="22"/>
      <c r="AB15" s="22"/>
      <c r="AC15" s="22"/>
    </row>
    <row r="16" spans="1:29" ht="15" customHeight="1">
      <c r="A16" s="23"/>
      <c r="B16" s="23"/>
      <c r="C16" s="23"/>
      <c r="D16" s="23"/>
      <c r="E16" s="23"/>
      <c r="F16" s="22"/>
      <c r="G16" s="22"/>
      <c r="H16" s="22"/>
      <c r="I16" s="22"/>
      <c r="J16" s="22"/>
      <c r="K16" s="22"/>
      <c r="L16" s="23"/>
      <c r="M16" s="23"/>
      <c r="N16" s="23"/>
      <c r="O16" s="22"/>
      <c r="P16" s="22"/>
      <c r="Q16" s="22"/>
      <c r="R16" s="22"/>
      <c r="S16" s="22"/>
      <c r="T16" s="22"/>
      <c r="U16" s="23"/>
      <c r="V16" s="23"/>
      <c r="W16" s="23"/>
      <c r="X16" s="22"/>
      <c r="Y16" s="22"/>
      <c r="Z16" s="22"/>
      <c r="AA16" s="22"/>
      <c r="AB16" s="22"/>
      <c r="AC16" s="22"/>
    </row>
    <row r="17" spans="6:11" ht="12.75" customHeight="1">
      <c r="F17" s="17"/>
      <c r="G17" s="17"/>
      <c r="H17" s="17"/>
      <c r="I17" s="17"/>
      <c r="J17" s="17"/>
      <c r="K17" s="17"/>
    </row>
    <row r="18" spans="7:11" ht="12.75" customHeight="1">
      <c r="G18" s="17"/>
      <c r="H18" s="17"/>
      <c r="K18" s="17"/>
    </row>
    <row r="19" spans="8:11" ht="12.75" customHeight="1">
      <c r="H19" s="17"/>
      <c r="K19" s="17"/>
    </row>
    <row r="20" spans="8:11" ht="12.75" customHeight="1">
      <c r="H20" s="17"/>
      <c r="K20" s="17"/>
    </row>
    <row r="21" spans="9:11" ht="12.75" customHeight="1">
      <c r="I21" s="17"/>
      <c r="K21" s="17"/>
    </row>
    <row r="22" spans="9:10" ht="12.75" customHeight="1">
      <c r="I22" s="17"/>
      <c r="J22" s="17"/>
    </row>
  </sheetData>
  <sheetProtection/>
  <mergeCells count="30">
    <mergeCell ref="W6:W7"/>
    <mergeCell ref="X6:X7"/>
    <mergeCell ref="AB5:AB7"/>
    <mergeCell ref="AC5:AC7"/>
    <mergeCell ref="N6:N7"/>
    <mergeCell ref="O6:O7"/>
    <mergeCell ref="S5:S7"/>
    <mergeCell ref="T5:T7"/>
    <mergeCell ref="U5:U7"/>
    <mergeCell ref="V6:V7"/>
    <mergeCell ref="G6:I6"/>
    <mergeCell ref="P6:R6"/>
    <mergeCell ref="Y6:AA6"/>
    <mergeCell ref="A4:A7"/>
    <mergeCell ref="B4:B7"/>
    <mergeCell ref="C5:C7"/>
    <mergeCell ref="D6:D7"/>
    <mergeCell ref="E6:E7"/>
    <mergeCell ref="F6:F7"/>
    <mergeCell ref="J5:J7"/>
    <mergeCell ref="A2:AC2"/>
    <mergeCell ref="C4:K4"/>
    <mergeCell ref="L4:T4"/>
    <mergeCell ref="U4:AC4"/>
    <mergeCell ref="D5:I5"/>
    <mergeCell ref="M5:R5"/>
    <mergeCell ref="V5:AA5"/>
    <mergeCell ref="K5:K7"/>
    <mergeCell ref="L5:L7"/>
    <mergeCell ref="M6:M7"/>
  </mergeCells>
  <printOptions horizontalCentered="1"/>
  <pageMargins left="0.59" right="0.59" top="0.79" bottom="0.79" header="0.5" footer="0.5"/>
  <pageSetup fitToHeight="0" fitToWidth="1"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A2" sqref="A2:I2"/>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16" t="s">
        <v>16</v>
      </c>
      <c r="B1" s="4"/>
      <c r="C1" s="4"/>
      <c r="D1" s="4"/>
    </row>
    <row r="2" spans="1:9" ht="33.75" customHeight="1">
      <c r="A2" s="182" t="s">
        <v>392</v>
      </c>
      <c r="B2" s="183"/>
      <c r="C2" s="183"/>
      <c r="D2" s="183"/>
      <c r="E2" s="183"/>
      <c r="F2" s="183"/>
      <c r="G2" s="183"/>
      <c r="H2" s="183"/>
      <c r="I2" s="183"/>
    </row>
    <row r="3" spans="1:9" ht="14.25" customHeight="1">
      <c r="A3" s="184"/>
      <c r="B3" s="184"/>
      <c r="C3" s="184"/>
      <c r="D3" s="184"/>
      <c r="E3" s="184"/>
      <c r="F3" s="184"/>
      <c r="G3" s="184"/>
      <c r="H3" s="184"/>
      <c r="I3" s="184"/>
    </row>
    <row r="4" spans="1:4" ht="21.75" customHeight="1">
      <c r="A4" s="5"/>
      <c r="B4" s="6"/>
      <c r="C4" s="7"/>
      <c r="D4" s="7"/>
    </row>
    <row r="5" spans="1:9" ht="21.75" customHeight="1">
      <c r="A5" s="185" t="s">
        <v>191</v>
      </c>
      <c r="B5" s="186"/>
      <c r="C5" s="186"/>
      <c r="D5" s="187"/>
      <c r="E5" s="187"/>
      <c r="F5" s="187"/>
      <c r="G5" s="187"/>
      <c r="H5" s="187"/>
      <c r="I5" s="187"/>
    </row>
    <row r="6" spans="1:9" ht="21.75" customHeight="1">
      <c r="A6" s="188" t="s">
        <v>192</v>
      </c>
      <c r="B6" s="189"/>
      <c r="C6" s="189"/>
      <c r="D6" s="190"/>
      <c r="E6" s="190"/>
      <c r="F6" s="188" t="s">
        <v>193</v>
      </c>
      <c r="G6" s="191"/>
      <c r="H6" s="187"/>
      <c r="I6" s="187"/>
    </row>
    <row r="7" spans="1:9" ht="21.75" customHeight="1">
      <c r="A7" s="204" t="s">
        <v>194</v>
      </c>
      <c r="B7" s="205"/>
      <c r="C7" s="206"/>
      <c r="D7" s="10" t="s">
        <v>195</v>
      </c>
      <c r="E7" s="10"/>
      <c r="F7" s="192" t="s">
        <v>196</v>
      </c>
      <c r="G7" s="193"/>
      <c r="H7" s="194"/>
      <c r="I7" s="195"/>
    </row>
    <row r="8" spans="1:9" ht="21.75" customHeight="1">
      <c r="A8" s="207"/>
      <c r="B8" s="208"/>
      <c r="C8" s="209"/>
      <c r="D8" s="10" t="s">
        <v>197</v>
      </c>
      <c r="E8" s="10"/>
      <c r="F8" s="192" t="s">
        <v>197</v>
      </c>
      <c r="G8" s="193"/>
      <c r="H8" s="194"/>
      <c r="I8" s="195"/>
    </row>
    <row r="9" spans="1:9" ht="21.75" customHeight="1">
      <c r="A9" s="210"/>
      <c r="B9" s="211"/>
      <c r="C9" s="212"/>
      <c r="D9" s="10" t="s">
        <v>198</v>
      </c>
      <c r="E9" s="10"/>
      <c r="F9" s="192" t="s">
        <v>199</v>
      </c>
      <c r="G9" s="193"/>
      <c r="H9" s="194"/>
      <c r="I9" s="195"/>
    </row>
    <row r="10" spans="1:9" ht="21.75" customHeight="1">
      <c r="A10" s="187" t="s">
        <v>200</v>
      </c>
      <c r="B10" s="190" t="s">
        <v>201</v>
      </c>
      <c r="C10" s="190"/>
      <c r="D10" s="190"/>
      <c r="E10" s="190"/>
      <c r="F10" s="188" t="s">
        <v>202</v>
      </c>
      <c r="G10" s="189"/>
      <c r="H10" s="189"/>
      <c r="I10" s="191"/>
    </row>
    <row r="11" spans="1:9" ht="100.5" customHeight="1">
      <c r="A11" s="203"/>
      <c r="B11" s="196" t="s">
        <v>257</v>
      </c>
      <c r="C11" s="196"/>
      <c r="D11" s="196"/>
      <c r="E11" s="196"/>
      <c r="F11" s="197" t="s">
        <v>257</v>
      </c>
      <c r="G11" s="198"/>
      <c r="H11" s="199"/>
      <c r="I11" s="200"/>
    </row>
    <row r="12" spans="1:9" ht="24">
      <c r="A12" s="190" t="s">
        <v>203</v>
      </c>
      <c r="B12" s="11" t="s">
        <v>204</v>
      </c>
      <c r="C12" s="8" t="s">
        <v>205</v>
      </c>
      <c r="D12" s="8" t="s">
        <v>206</v>
      </c>
      <c r="E12" s="8" t="s">
        <v>207</v>
      </c>
      <c r="F12" s="8" t="s">
        <v>205</v>
      </c>
      <c r="G12" s="190" t="s">
        <v>206</v>
      </c>
      <c r="H12" s="190"/>
      <c r="I12" s="8" t="s">
        <v>207</v>
      </c>
    </row>
    <row r="13" spans="1:9" ht="21.75" customHeight="1">
      <c r="A13" s="190"/>
      <c r="B13" s="190" t="s">
        <v>208</v>
      </c>
      <c r="C13" s="190" t="s">
        <v>209</v>
      </c>
      <c r="D13" s="10" t="s">
        <v>210</v>
      </c>
      <c r="E13" s="12"/>
      <c r="F13" s="190" t="s">
        <v>209</v>
      </c>
      <c r="G13" s="201" t="s">
        <v>210</v>
      </c>
      <c r="H13" s="201"/>
      <c r="I13" s="12"/>
    </row>
    <row r="14" spans="1:9" ht="21.75" customHeight="1">
      <c r="A14" s="190"/>
      <c r="B14" s="187"/>
      <c r="C14" s="190"/>
      <c r="D14" s="10" t="s">
        <v>211</v>
      </c>
      <c r="E14" s="12"/>
      <c r="F14" s="190"/>
      <c r="G14" s="201" t="s">
        <v>211</v>
      </c>
      <c r="H14" s="201"/>
      <c r="I14" s="12"/>
    </row>
    <row r="15" spans="1:9" ht="21.75" customHeight="1">
      <c r="A15" s="190"/>
      <c r="B15" s="187"/>
      <c r="C15" s="190"/>
      <c r="D15" s="10" t="s">
        <v>212</v>
      </c>
      <c r="E15" s="12"/>
      <c r="F15" s="190"/>
      <c r="G15" s="201" t="s">
        <v>212</v>
      </c>
      <c r="H15" s="201"/>
      <c r="I15" s="12"/>
    </row>
    <row r="16" spans="1:9" ht="21.75" customHeight="1">
      <c r="A16" s="190"/>
      <c r="B16" s="187"/>
      <c r="C16" s="190" t="s">
        <v>213</v>
      </c>
      <c r="D16" s="10" t="s">
        <v>210</v>
      </c>
      <c r="E16" s="12"/>
      <c r="F16" s="190" t="s">
        <v>213</v>
      </c>
      <c r="G16" s="201" t="s">
        <v>210</v>
      </c>
      <c r="H16" s="201"/>
      <c r="I16" s="12"/>
    </row>
    <row r="17" spans="1:9" ht="21.75" customHeight="1">
      <c r="A17" s="190"/>
      <c r="B17" s="187"/>
      <c r="C17" s="190"/>
      <c r="D17" s="10" t="s">
        <v>211</v>
      </c>
      <c r="E17" s="12"/>
      <c r="F17" s="190"/>
      <c r="G17" s="201" t="s">
        <v>211</v>
      </c>
      <c r="H17" s="201"/>
      <c r="I17" s="12"/>
    </row>
    <row r="18" spans="1:9" ht="21.75" customHeight="1">
      <c r="A18" s="190"/>
      <c r="B18" s="187"/>
      <c r="C18" s="190"/>
      <c r="D18" s="10" t="s">
        <v>212</v>
      </c>
      <c r="E18" s="12"/>
      <c r="F18" s="190"/>
      <c r="G18" s="201" t="s">
        <v>212</v>
      </c>
      <c r="H18" s="201"/>
      <c r="I18" s="12"/>
    </row>
    <row r="19" spans="1:9" ht="21.75" customHeight="1">
      <c r="A19" s="190"/>
      <c r="B19" s="187"/>
      <c r="C19" s="190" t="s">
        <v>214</v>
      </c>
      <c r="D19" s="10" t="s">
        <v>210</v>
      </c>
      <c r="E19" s="12"/>
      <c r="F19" s="190" t="s">
        <v>214</v>
      </c>
      <c r="G19" s="201" t="s">
        <v>210</v>
      </c>
      <c r="H19" s="201"/>
      <c r="I19" s="12"/>
    </row>
    <row r="20" spans="1:9" ht="21.75" customHeight="1">
      <c r="A20" s="190"/>
      <c r="B20" s="187"/>
      <c r="C20" s="190"/>
      <c r="D20" s="10" t="s">
        <v>211</v>
      </c>
      <c r="E20" s="12"/>
      <c r="F20" s="190"/>
      <c r="G20" s="201" t="s">
        <v>211</v>
      </c>
      <c r="H20" s="201"/>
      <c r="I20" s="12"/>
    </row>
    <row r="21" spans="1:9" ht="21.75" customHeight="1">
      <c r="A21" s="190"/>
      <c r="B21" s="187"/>
      <c r="C21" s="190"/>
      <c r="D21" s="10" t="s">
        <v>212</v>
      </c>
      <c r="E21" s="12"/>
      <c r="F21" s="190"/>
      <c r="G21" s="201" t="s">
        <v>212</v>
      </c>
      <c r="H21" s="201"/>
      <c r="I21" s="12"/>
    </row>
    <row r="22" spans="1:9" ht="21.75" customHeight="1">
      <c r="A22" s="190"/>
      <c r="B22" s="187"/>
      <c r="C22" s="190" t="s">
        <v>215</v>
      </c>
      <c r="D22" s="10" t="s">
        <v>210</v>
      </c>
      <c r="E22" s="12"/>
      <c r="F22" s="190" t="s">
        <v>215</v>
      </c>
      <c r="G22" s="201" t="s">
        <v>210</v>
      </c>
      <c r="H22" s="201"/>
      <c r="I22" s="12"/>
    </row>
    <row r="23" spans="1:9" ht="21.75" customHeight="1">
      <c r="A23" s="190"/>
      <c r="B23" s="187"/>
      <c r="C23" s="190"/>
      <c r="D23" s="10" t="s">
        <v>211</v>
      </c>
      <c r="E23" s="12"/>
      <c r="F23" s="190"/>
      <c r="G23" s="201" t="s">
        <v>211</v>
      </c>
      <c r="H23" s="201"/>
      <c r="I23" s="12"/>
    </row>
    <row r="24" spans="1:9" ht="21.75" customHeight="1">
      <c r="A24" s="190"/>
      <c r="B24" s="187"/>
      <c r="C24" s="190"/>
      <c r="D24" s="10" t="s">
        <v>212</v>
      </c>
      <c r="E24" s="12"/>
      <c r="F24" s="190"/>
      <c r="G24" s="201" t="s">
        <v>212</v>
      </c>
      <c r="H24" s="201"/>
      <c r="I24" s="12"/>
    </row>
    <row r="25" spans="1:9" ht="21.75" customHeight="1">
      <c r="A25" s="190"/>
      <c r="B25" s="187"/>
      <c r="C25" s="8" t="s">
        <v>216</v>
      </c>
      <c r="D25" s="12"/>
      <c r="E25" s="8"/>
      <c r="F25" s="8" t="s">
        <v>216</v>
      </c>
      <c r="G25" s="201"/>
      <c r="H25" s="201"/>
      <c r="I25" s="12"/>
    </row>
    <row r="26" spans="1:9" ht="21.75" customHeight="1">
      <c r="A26" s="190"/>
      <c r="B26" s="190" t="s">
        <v>217</v>
      </c>
      <c r="C26" s="190" t="s">
        <v>218</v>
      </c>
      <c r="D26" s="10" t="s">
        <v>210</v>
      </c>
      <c r="E26" s="12"/>
      <c r="F26" s="190" t="s">
        <v>218</v>
      </c>
      <c r="G26" s="201" t="s">
        <v>210</v>
      </c>
      <c r="H26" s="201"/>
      <c r="I26" s="12"/>
    </row>
    <row r="27" spans="1:9" ht="21.75" customHeight="1">
      <c r="A27" s="190"/>
      <c r="B27" s="187"/>
      <c r="C27" s="190"/>
      <c r="D27" s="10" t="s">
        <v>211</v>
      </c>
      <c r="E27" s="12"/>
      <c r="F27" s="190"/>
      <c r="G27" s="201" t="s">
        <v>211</v>
      </c>
      <c r="H27" s="201"/>
      <c r="I27" s="12"/>
    </row>
    <row r="28" spans="1:9" ht="21.75" customHeight="1">
      <c r="A28" s="190"/>
      <c r="B28" s="187"/>
      <c r="C28" s="190"/>
      <c r="D28" s="10" t="s">
        <v>212</v>
      </c>
      <c r="E28" s="12"/>
      <c r="F28" s="190"/>
      <c r="G28" s="201" t="s">
        <v>212</v>
      </c>
      <c r="H28" s="201"/>
      <c r="I28" s="12"/>
    </row>
    <row r="29" spans="1:9" ht="21.75" customHeight="1">
      <c r="A29" s="190"/>
      <c r="B29" s="187"/>
      <c r="C29" s="190" t="s">
        <v>219</v>
      </c>
      <c r="D29" s="10" t="s">
        <v>210</v>
      </c>
      <c r="E29" s="12"/>
      <c r="F29" s="190" t="s">
        <v>219</v>
      </c>
      <c r="G29" s="201" t="s">
        <v>210</v>
      </c>
      <c r="H29" s="201"/>
      <c r="I29" s="12"/>
    </row>
    <row r="30" spans="1:9" ht="21.75" customHeight="1">
      <c r="A30" s="190"/>
      <c r="B30" s="187"/>
      <c r="C30" s="190"/>
      <c r="D30" s="10" t="s">
        <v>211</v>
      </c>
      <c r="E30" s="12"/>
      <c r="F30" s="190"/>
      <c r="G30" s="201" t="s">
        <v>211</v>
      </c>
      <c r="H30" s="201"/>
      <c r="I30" s="12"/>
    </row>
    <row r="31" spans="1:9" ht="21.75" customHeight="1">
      <c r="A31" s="190"/>
      <c r="B31" s="187"/>
      <c r="C31" s="190"/>
      <c r="D31" s="10" t="s">
        <v>212</v>
      </c>
      <c r="E31" s="12"/>
      <c r="F31" s="190"/>
      <c r="G31" s="201" t="s">
        <v>212</v>
      </c>
      <c r="H31" s="201"/>
      <c r="I31" s="12"/>
    </row>
    <row r="32" spans="1:9" ht="21.75" customHeight="1">
      <c r="A32" s="190"/>
      <c r="B32" s="187"/>
      <c r="C32" s="190" t="s">
        <v>220</v>
      </c>
      <c r="D32" s="10" t="s">
        <v>210</v>
      </c>
      <c r="E32" s="12"/>
      <c r="F32" s="190" t="s">
        <v>220</v>
      </c>
      <c r="G32" s="201" t="s">
        <v>210</v>
      </c>
      <c r="H32" s="201"/>
      <c r="I32" s="12"/>
    </row>
    <row r="33" spans="1:9" ht="21.75" customHeight="1">
      <c r="A33" s="190"/>
      <c r="B33" s="187"/>
      <c r="C33" s="190"/>
      <c r="D33" s="10" t="s">
        <v>211</v>
      </c>
      <c r="E33" s="12"/>
      <c r="F33" s="190"/>
      <c r="G33" s="201" t="s">
        <v>211</v>
      </c>
      <c r="H33" s="201"/>
      <c r="I33" s="12"/>
    </row>
    <row r="34" spans="1:9" ht="21.75" customHeight="1">
      <c r="A34" s="190"/>
      <c r="B34" s="187"/>
      <c r="C34" s="190"/>
      <c r="D34" s="10" t="s">
        <v>212</v>
      </c>
      <c r="E34" s="12"/>
      <c r="F34" s="190"/>
      <c r="G34" s="201" t="s">
        <v>212</v>
      </c>
      <c r="H34" s="201"/>
      <c r="I34" s="12"/>
    </row>
    <row r="35" spans="1:9" ht="21.75" customHeight="1">
      <c r="A35" s="190"/>
      <c r="B35" s="187"/>
      <c r="C35" s="190" t="s">
        <v>221</v>
      </c>
      <c r="D35" s="10" t="s">
        <v>210</v>
      </c>
      <c r="E35" s="12"/>
      <c r="F35" s="190" t="s">
        <v>221</v>
      </c>
      <c r="G35" s="201" t="s">
        <v>210</v>
      </c>
      <c r="H35" s="201"/>
      <c r="I35" s="12"/>
    </row>
    <row r="36" spans="1:9" ht="21.75" customHeight="1">
      <c r="A36" s="190"/>
      <c r="B36" s="187"/>
      <c r="C36" s="190"/>
      <c r="D36" s="10" t="s">
        <v>211</v>
      </c>
      <c r="E36" s="12"/>
      <c r="F36" s="190"/>
      <c r="G36" s="201" t="s">
        <v>211</v>
      </c>
      <c r="H36" s="201"/>
      <c r="I36" s="12"/>
    </row>
    <row r="37" spans="1:9" ht="21.75" customHeight="1">
      <c r="A37" s="190"/>
      <c r="B37" s="187"/>
      <c r="C37" s="190"/>
      <c r="D37" s="10" t="s">
        <v>212</v>
      </c>
      <c r="E37" s="12"/>
      <c r="F37" s="190"/>
      <c r="G37" s="201" t="s">
        <v>212</v>
      </c>
      <c r="H37" s="201"/>
      <c r="I37" s="12"/>
    </row>
    <row r="38" spans="1:9" ht="21.75" customHeight="1">
      <c r="A38" s="190"/>
      <c r="B38" s="187"/>
      <c r="C38" s="8" t="s">
        <v>216</v>
      </c>
      <c r="D38" s="12"/>
      <c r="E38" s="12"/>
      <c r="F38" s="8" t="s">
        <v>216</v>
      </c>
      <c r="G38" s="201"/>
      <c r="H38" s="201"/>
      <c r="I38" s="12"/>
    </row>
    <row r="39" spans="1:9" ht="21.75" customHeight="1">
      <c r="A39" s="190"/>
      <c r="B39" s="190" t="s">
        <v>222</v>
      </c>
      <c r="C39" s="190" t="s">
        <v>223</v>
      </c>
      <c r="D39" s="10" t="s">
        <v>210</v>
      </c>
      <c r="E39" s="9"/>
      <c r="F39" s="190" t="s">
        <v>223</v>
      </c>
      <c r="G39" s="201" t="s">
        <v>210</v>
      </c>
      <c r="H39" s="201"/>
      <c r="I39" s="12"/>
    </row>
    <row r="40" spans="1:9" ht="21.75" customHeight="1">
      <c r="A40" s="190"/>
      <c r="B40" s="190"/>
      <c r="C40" s="190"/>
      <c r="D40" s="10" t="s">
        <v>211</v>
      </c>
      <c r="E40" s="8"/>
      <c r="F40" s="190"/>
      <c r="G40" s="201" t="s">
        <v>211</v>
      </c>
      <c r="H40" s="201"/>
      <c r="I40" s="12"/>
    </row>
    <row r="41" spans="1:9" ht="21.75" customHeight="1">
      <c r="A41" s="190"/>
      <c r="B41" s="190"/>
      <c r="C41" s="190"/>
      <c r="D41" s="10" t="s">
        <v>212</v>
      </c>
      <c r="E41" s="8"/>
      <c r="F41" s="190"/>
      <c r="G41" s="201" t="s">
        <v>212</v>
      </c>
      <c r="H41" s="201"/>
      <c r="I41" s="12"/>
    </row>
    <row r="42" spans="1:9" ht="21.75" customHeight="1">
      <c r="A42" s="190"/>
      <c r="B42" s="190"/>
      <c r="C42" s="8" t="s">
        <v>216</v>
      </c>
      <c r="D42" s="12"/>
      <c r="E42" s="8"/>
      <c r="F42" s="8" t="s">
        <v>216</v>
      </c>
      <c r="G42" s="201"/>
      <c r="H42" s="201"/>
      <c r="I42" s="12"/>
    </row>
    <row r="43" spans="1:9" ht="21" customHeight="1">
      <c r="A43" s="202" t="s">
        <v>224</v>
      </c>
      <c r="B43" s="202"/>
      <c r="C43" s="202"/>
      <c r="D43" s="202"/>
      <c r="E43" s="202"/>
      <c r="F43" s="202"/>
      <c r="G43" s="202"/>
      <c r="H43" s="202"/>
      <c r="I43" s="202"/>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26:H26"/>
    <mergeCell ref="G27:H27"/>
    <mergeCell ref="G28:H28"/>
    <mergeCell ref="G29:H29"/>
    <mergeCell ref="G40:H40"/>
    <mergeCell ref="G41:H41"/>
    <mergeCell ref="G42:H42"/>
    <mergeCell ref="A43:I43"/>
    <mergeCell ref="G32:H32"/>
    <mergeCell ref="G33:H33"/>
    <mergeCell ref="G34:H34"/>
    <mergeCell ref="G35:H35"/>
    <mergeCell ref="G36:H36"/>
    <mergeCell ref="G37:H37"/>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portrait"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C24" sqref="C24:D26"/>
    </sheetView>
  </sheetViews>
  <sheetFormatPr defaultColWidth="12" defaultRowHeight="11.25"/>
  <cols>
    <col min="1" max="1" width="12" style="3" customWidth="1"/>
    <col min="2" max="3" width="16.33203125" style="3" customWidth="1"/>
    <col min="4" max="4" width="9.33203125" style="3" customWidth="1"/>
    <col min="5" max="5" width="42" style="3" customWidth="1"/>
    <col min="6" max="8" width="18" style="3" customWidth="1"/>
    <col min="9" max="16384" width="12" style="3" customWidth="1"/>
  </cols>
  <sheetData>
    <row r="1" spans="1:4" s="13" customFormat="1" ht="16.5" customHeight="1">
      <c r="A1" s="16" t="s">
        <v>17</v>
      </c>
      <c r="B1" s="15"/>
      <c r="C1" s="15"/>
      <c r="D1" s="15"/>
    </row>
    <row r="2" spans="1:8" ht="23.25" customHeight="1">
      <c r="A2" s="182" t="s">
        <v>393</v>
      </c>
      <c r="B2" s="183"/>
      <c r="C2" s="183"/>
      <c r="D2" s="183"/>
      <c r="E2" s="183"/>
      <c r="F2" s="183"/>
      <c r="G2" s="183"/>
      <c r="H2" s="183"/>
    </row>
    <row r="3" spans="1:8" ht="18" customHeight="1">
      <c r="A3" s="184"/>
      <c r="B3" s="184"/>
      <c r="C3" s="184"/>
      <c r="D3" s="184"/>
      <c r="E3" s="184"/>
      <c r="F3" s="184"/>
      <c r="G3" s="184"/>
      <c r="H3" s="184"/>
    </row>
    <row r="4" spans="1:4" s="13" customFormat="1" ht="17.25" customHeight="1">
      <c r="A4" s="16"/>
      <c r="B4" s="16"/>
      <c r="C4" s="16"/>
      <c r="D4" s="16"/>
    </row>
    <row r="5" spans="1:8" ht="21.75" customHeight="1">
      <c r="A5" s="190" t="s">
        <v>225</v>
      </c>
      <c r="B5" s="190"/>
      <c r="C5" s="190"/>
      <c r="D5" s="190"/>
      <c r="E5" s="190"/>
      <c r="F5" s="190"/>
      <c r="G5" s="190"/>
      <c r="H5" s="190"/>
    </row>
    <row r="6" spans="1:8" ht="21.75" customHeight="1">
      <c r="A6" s="190" t="s">
        <v>226</v>
      </c>
      <c r="B6" s="190" t="s">
        <v>227</v>
      </c>
      <c r="C6" s="190"/>
      <c r="D6" s="187" t="s">
        <v>228</v>
      </c>
      <c r="E6" s="187"/>
      <c r="F6" s="187" t="s">
        <v>229</v>
      </c>
      <c r="G6" s="187"/>
      <c r="H6" s="187"/>
    </row>
    <row r="7" spans="1:8" ht="21.75" customHeight="1">
      <c r="A7" s="190"/>
      <c r="B7" s="190"/>
      <c r="C7" s="190"/>
      <c r="D7" s="187"/>
      <c r="E7" s="187"/>
      <c r="F7" s="9" t="s">
        <v>230</v>
      </c>
      <c r="G7" s="9" t="s">
        <v>231</v>
      </c>
      <c r="H7" s="9" t="s">
        <v>232</v>
      </c>
    </row>
    <row r="8" spans="1:8" ht="21.75" customHeight="1">
      <c r="A8" s="190"/>
      <c r="B8" s="190" t="s">
        <v>233</v>
      </c>
      <c r="C8" s="190"/>
      <c r="D8" s="190"/>
      <c r="E8" s="190"/>
      <c r="F8" s="12"/>
      <c r="G8" s="12"/>
      <c r="H8" s="12"/>
    </row>
    <row r="9" spans="1:8" ht="21.75" customHeight="1">
      <c r="A9" s="190"/>
      <c r="B9" s="190" t="s">
        <v>234</v>
      </c>
      <c r="C9" s="190"/>
      <c r="D9" s="190"/>
      <c r="E9" s="190"/>
      <c r="F9" s="12"/>
      <c r="G9" s="12"/>
      <c r="H9" s="12"/>
    </row>
    <row r="10" spans="1:8" ht="21.75" customHeight="1">
      <c r="A10" s="190"/>
      <c r="B10" s="190" t="s">
        <v>235</v>
      </c>
      <c r="C10" s="190"/>
      <c r="D10" s="190"/>
      <c r="E10" s="190"/>
      <c r="F10" s="12"/>
      <c r="G10" s="12"/>
      <c r="H10" s="12"/>
    </row>
    <row r="11" spans="1:8" ht="21.75" customHeight="1">
      <c r="A11" s="190"/>
      <c r="B11" s="190" t="s">
        <v>216</v>
      </c>
      <c r="C11" s="190"/>
      <c r="D11" s="190"/>
      <c r="E11" s="190"/>
      <c r="F11" s="12"/>
      <c r="G11" s="12"/>
      <c r="H11" s="12"/>
    </row>
    <row r="12" spans="1:8" ht="21.75" customHeight="1">
      <c r="A12" s="190"/>
      <c r="B12" s="190" t="s">
        <v>236</v>
      </c>
      <c r="C12" s="190"/>
      <c r="D12" s="190"/>
      <c r="E12" s="187"/>
      <c r="F12" s="12"/>
      <c r="G12" s="12"/>
      <c r="H12" s="12"/>
    </row>
    <row r="13" spans="1:8" ht="73.5" customHeight="1">
      <c r="A13" s="9" t="s">
        <v>237</v>
      </c>
      <c r="B13" s="213" t="s">
        <v>257</v>
      </c>
      <c r="C13" s="214"/>
      <c r="D13" s="214"/>
      <c r="E13" s="214"/>
      <c r="F13" s="214"/>
      <c r="G13" s="214"/>
      <c r="H13" s="214"/>
    </row>
    <row r="14" spans="1:8" ht="21.75" customHeight="1">
      <c r="A14" s="190" t="s">
        <v>238</v>
      </c>
      <c r="B14" s="9" t="s">
        <v>239</v>
      </c>
      <c r="C14" s="187" t="s">
        <v>205</v>
      </c>
      <c r="D14" s="187"/>
      <c r="E14" s="187" t="s">
        <v>206</v>
      </c>
      <c r="F14" s="187"/>
      <c r="G14" s="187" t="s">
        <v>207</v>
      </c>
      <c r="H14" s="187"/>
    </row>
    <row r="15" spans="1:8" ht="21.75" customHeight="1">
      <c r="A15" s="187"/>
      <c r="B15" s="187" t="s">
        <v>240</v>
      </c>
      <c r="C15" s="187" t="s">
        <v>209</v>
      </c>
      <c r="D15" s="187"/>
      <c r="E15" s="201" t="s">
        <v>210</v>
      </c>
      <c r="F15" s="215"/>
      <c r="G15" s="215"/>
      <c r="H15" s="215"/>
    </row>
    <row r="16" spans="1:8" ht="21.75" customHeight="1">
      <c r="A16" s="187"/>
      <c r="B16" s="187"/>
      <c r="C16" s="187"/>
      <c r="D16" s="187"/>
      <c r="E16" s="201" t="s">
        <v>211</v>
      </c>
      <c r="F16" s="215"/>
      <c r="G16" s="215"/>
      <c r="H16" s="215"/>
    </row>
    <row r="17" spans="1:8" ht="21.75" customHeight="1">
      <c r="A17" s="187"/>
      <c r="B17" s="187"/>
      <c r="C17" s="187"/>
      <c r="D17" s="187"/>
      <c r="E17" s="201" t="s">
        <v>212</v>
      </c>
      <c r="F17" s="215"/>
      <c r="G17" s="215"/>
      <c r="H17" s="215"/>
    </row>
    <row r="18" spans="1:8" ht="21.75" customHeight="1">
      <c r="A18" s="187"/>
      <c r="B18" s="187"/>
      <c r="C18" s="190" t="s">
        <v>213</v>
      </c>
      <c r="D18" s="190"/>
      <c r="E18" s="201" t="s">
        <v>210</v>
      </c>
      <c r="F18" s="215"/>
      <c r="G18" s="215"/>
      <c r="H18" s="215"/>
    </row>
    <row r="19" spans="1:8" ht="21.75" customHeight="1">
      <c r="A19" s="187"/>
      <c r="B19" s="187"/>
      <c r="C19" s="190"/>
      <c r="D19" s="190"/>
      <c r="E19" s="201" t="s">
        <v>211</v>
      </c>
      <c r="F19" s="215"/>
      <c r="G19" s="216"/>
      <c r="H19" s="216"/>
    </row>
    <row r="20" spans="1:8" ht="21.75" customHeight="1">
      <c r="A20" s="187"/>
      <c r="B20" s="187"/>
      <c r="C20" s="190"/>
      <c r="D20" s="190"/>
      <c r="E20" s="201" t="s">
        <v>212</v>
      </c>
      <c r="F20" s="217"/>
      <c r="G20" s="215"/>
      <c r="H20" s="215"/>
    </row>
    <row r="21" spans="1:8" ht="21.75" customHeight="1">
      <c r="A21" s="187"/>
      <c r="B21" s="187"/>
      <c r="C21" s="190" t="s">
        <v>214</v>
      </c>
      <c r="D21" s="190"/>
      <c r="E21" s="201" t="s">
        <v>210</v>
      </c>
      <c r="F21" s="217"/>
      <c r="G21" s="215"/>
      <c r="H21" s="215"/>
    </row>
    <row r="22" spans="1:8" ht="21.75" customHeight="1">
      <c r="A22" s="187"/>
      <c r="B22" s="187"/>
      <c r="C22" s="190"/>
      <c r="D22" s="190"/>
      <c r="E22" s="201" t="s">
        <v>211</v>
      </c>
      <c r="F22" s="215"/>
      <c r="G22" s="218"/>
      <c r="H22" s="218"/>
    </row>
    <row r="23" spans="1:8" ht="21.75" customHeight="1">
      <c r="A23" s="187"/>
      <c r="B23" s="187"/>
      <c r="C23" s="190"/>
      <c r="D23" s="190"/>
      <c r="E23" s="201" t="s">
        <v>212</v>
      </c>
      <c r="F23" s="215"/>
      <c r="G23" s="215"/>
      <c r="H23" s="215"/>
    </row>
    <row r="24" spans="1:8" ht="21.75" customHeight="1">
      <c r="A24" s="187"/>
      <c r="B24" s="187"/>
      <c r="C24" s="190" t="s">
        <v>215</v>
      </c>
      <c r="D24" s="190"/>
      <c r="E24" s="201" t="s">
        <v>210</v>
      </c>
      <c r="F24" s="215"/>
      <c r="G24" s="215"/>
      <c r="H24" s="215"/>
    </row>
    <row r="25" spans="1:8" ht="21.75" customHeight="1">
      <c r="A25" s="187"/>
      <c r="B25" s="187"/>
      <c r="C25" s="190"/>
      <c r="D25" s="190"/>
      <c r="E25" s="201" t="s">
        <v>211</v>
      </c>
      <c r="F25" s="215"/>
      <c r="G25" s="215"/>
      <c r="H25" s="215"/>
    </row>
    <row r="26" spans="1:8" ht="21.75" customHeight="1">
      <c r="A26" s="187"/>
      <c r="B26" s="187"/>
      <c r="C26" s="190"/>
      <c r="D26" s="190"/>
      <c r="E26" s="201" t="s">
        <v>212</v>
      </c>
      <c r="F26" s="215"/>
      <c r="G26" s="215"/>
      <c r="H26" s="215"/>
    </row>
    <row r="27" spans="1:8" ht="21.75" customHeight="1">
      <c r="A27" s="187"/>
      <c r="B27" s="187"/>
      <c r="C27" s="190" t="s">
        <v>216</v>
      </c>
      <c r="D27" s="190"/>
      <c r="E27" s="215"/>
      <c r="F27" s="215"/>
      <c r="G27" s="215"/>
      <c r="H27" s="215"/>
    </row>
    <row r="28" spans="1:8" ht="21.75" customHeight="1">
      <c r="A28" s="187"/>
      <c r="B28" s="187" t="s">
        <v>241</v>
      </c>
      <c r="C28" s="190" t="s">
        <v>218</v>
      </c>
      <c r="D28" s="190"/>
      <c r="E28" s="201" t="s">
        <v>210</v>
      </c>
      <c r="F28" s="215"/>
      <c r="G28" s="215"/>
      <c r="H28" s="215"/>
    </row>
    <row r="29" spans="1:8" ht="21.75" customHeight="1">
      <c r="A29" s="187"/>
      <c r="B29" s="187"/>
      <c r="C29" s="190"/>
      <c r="D29" s="190"/>
      <c r="E29" s="201" t="s">
        <v>211</v>
      </c>
      <c r="F29" s="215"/>
      <c r="G29" s="215"/>
      <c r="H29" s="215"/>
    </row>
    <row r="30" spans="1:8" ht="21.75" customHeight="1">
      <c r="A30" s="187"/>
      <c r="B30" s="187"/>
      <c r="C30" s="190"/>
      <c r="D30" s="190"/>
      <c r="E30" s="201" t="s">
        <v>212</v>
      </c>
      <c r="F30" s="215"/>
      <c r="G30" s="215"/>
      <c r="H30" s="215"/>
    </row>
    <row r="31" spans="1:8" ht="21.75" customHeight="1">
      <c r="A31" s="187"/>
      <c r="B31" s="187"/>
      <c r="C31" s="190" t="s">
        <v>219</v>
      </c>
      <c r="D31" s="190"/>
      <c r="E31" s="201" t="s">
        <v>210</v>
      </c>
      <c r="F31" s="215"/>
      <c r="G31" s="215"/>
      <c r="H31" s="215"/>
    </row>
    <row r="32" spans="1:8" ht="21.75" customHeight="1">
      <c r="A32" s="187"/>
      <c r="B32" s="187"/>
      <c r="C32" s="190"/>
      <c r="D32" s="190"/>
      <c r="E32" s="201" t="s">
        <v>211</v>
      </c>
      <c r="F32" s="215"/>
      <c r="G32" s="215"/>
      <c r="H32" s="215"/>
    </row>
    <row r="33" spans="1:8" ht="21.75" customHeight="1">
      <c r="A33" s="187"/>
      <c r="B33" s="187"/>
      <c r="C33" s="190"/>
      <c r="D33" s="190"/>
      <c r="E33" s="201" t="s">
        <v>212</v>
      </c>
      <c r="F33" s="215"/>
      <c r="G33" s="215"/>
      <c r="H33" s="215"/>
    </row>
    <row r="34" spans="1:8" ht="21.75" customHeight="1">
      <c r="A34" s="187"/>
      <c r="B34" s="187"/>
      <c r="C34" s="190" t="s">
        <v>220</v>
      </c>
      <c r="D34" s="190"/>
      <c r="E34" s="201" t="s">
        <v>210</v>
      </c>
      <c r="F34" s="215"/>
      <c r="G34" s="215"/>
      <c r="H34" s="215"/>
    </row>
    <row r="35" spans="1:8" ht="21.75" customHeight="1">
      <c r="A35" s="187"/>
      <c r="B35" s="187"/>
      <c r="C35" s="190"/>
      <c r="D35" s="190"/>
      <c r="E35" s="201" t="s">
        <v>211</v>
      </c>
      <c r="F35" s="215"/>
      <c r="G35" s="215"/>
      <c r="H35" s="215"/>
    </row>
    <row r="36" spans="1:8" ht="21.75" customHeight="1">
      <c r="A36" s="187"/>
      <c r="B36" s="187"/>
      <c r="C36" s="190"/>
      <c r="D36" s="190"/>
      <c r="E36" s="201" t="s">
        <v>212</v>
      </c>
      <c r="F36" s="215"/>
      <c r="G36" s="215"/>
      <c r="H36" s="215"/>
    </row>
    <row r="37" spans="1:8" ht="21.75" customHeight="1">
      <c r="A37" s="187"/>
      <c r="B37" s="187"/>
      <c r="C37" s="190" t="s">
        <v>221</v>
      </c>
      <c r="D37" s="190"/>
      <c r="E37" s="201" t="s">
        <v>210</v>
      </c>
      <c r="F37" s="215"/>
      <c r="G37" s="215"/>
      <c r="H37" s="215"/>
    </row>
    <row r="38" spans="1:8" ht="21.75" customHeight="1">
      <c r="A38" s="187"/>
      <c r="B38" s="187"/>
      <c r="C38" s="190"/>
      <c r="D38" s="190"/>
      <c r="E38" s="201" t="s">
        <v>211</v>
      </c>
      <c r="F38" s="215"/>
      <c r="G38" s="215"/>
      <c r="H38" s="215"/>
    </row>
    <row r="39" spans="1:8" ht="21.75" customHeight="1">
      <c r="A39" s="187"/>
      <c r="B39" s="187"/>
      <c r="C39" s="190"/>
      <c r="D39" s="190"/>
      <c r="E39" s="201" t="s">
        <v>212</v>
      </c>
      <c r="F39" s="215"/>
      <c r="G39" s="215"/>
      <c r="H39" s="215"/>
    </row>
    <row r="40" spans="1:8" ht="21.75" customHeight="1">
      <c r="A40" s="187"/>
      <c r="B40" s="187"/>
      <c r="C40" s="190" t="s">
        <v>216</v>
      </c>
      <c r="D40" s="190"/>
      <c r="E40" s="215"/>
      <c r="F40" s="215"/>
      <c r="G40" s="215"/>
      <c r="H40" s="215"/>
    </row>
    <row r="41" spans="1:8" ht="21.75" customHeight="1">
      <c r="A41" s="187"/>
      <c r="B41" s="190" t="s">
        <v>242</v>
      </c>
      <c r="C41" s="190" t="s">
        <v>223</v>
      </c>
      <c r="D41" s="190"/>
      <c r="E41" s="201" t="s">
        <v>210</v>
      </c>
      <c r="F41" s="215"/>
      <c r="G41" s="215"/>
      <c r="H41" s="215"/>
    </row>
    <row r="42" spans="1:8" ht="21.75" customHeight="1">
      <c r="A42" s="187"/>
      <c r="B42" s="190"/>
      <c r="C42" s="190"/>
      <c r="D42" s="190"/>
      <c r="E42" s="201" t="s">
        <v>211</v>
      </c>
      <c r="F42" s="215"/>
      <c r="G42" s="215"/>
      <c r="H42" s="215"/>
    </row>
    <row r="43" spans="1:8" ht="21.75" customHeight="1">
      <c r="A43" s="187"/>
      <c r="B43" s="190"/>
      <c r="C43" s="190"/>
      <c r="D43" s="190"/>
      <c r="E43" s="201" t="s">
        <v>212</v>
      </c>
      <c r="F43" s="215"/>
      <c r="G43" s="215"/>
      <c r="H43" s="215"/>
    </row>
    <row r="44" spans="1:8" ht="21.75" customHeight="1">
      <c r="A44" s="187"/>
      <c r="B44" s="190"/>
      <c r="C44" s="190" t="s">
        <v>216</v>
      </c>
      <c r="D44" s="190"/>
      <c r="E44" s="215"/>
      <c r="F44" s="215"/>
      <c r="G44" s="215"/>
      <c r="H44" s="215"/>
    </row>
    <row r="45" spans="1:8" s="14" customFormat="1" ht="24" customHeight="1">
      <c r="A45" s="202" t="s">
        <v>243</v>
      </c>
      <c r="B45" s="202"/>
      <c r="C45" s="202"/>
      <c r="D45" s="202"/>
      <c r="E45" s="202"/>
      <c r="F45" s="202"/>
      <c r="G45" s="202"/>
      <c r="H45" s="202"/>
    </row>
  </sheetData>
  <sheetProtection/>
  <mergeCells count="98">
    <mergeCell ref="C40:D40"/>
    <mergeCell ref="C18:D20"/>
    <mergeCell ref="C21:D23"/>
    <mergeCell ref="C24:D26"/>
    <mergeCell ref="C28:D30"/>
    <mergeCell ref="C31:D33"/>
    <mergeCell ref="C34:D36"/>
    <mergeCell ref="C44:D44"/>
    <mergeCell ref="E44:F44"/>
    <mergeCell ref="G44:H44"/>
    <mergeCell ref="A45:H45"/>
    <mergeCell ref="A14:A44"/>
    <mergeCell ref="B15:B27"/>
    <mergeCell ref="B28:B40"/>
    <mergeCell ref="B41:B44"/>
    <mergeCell ref="C37:D39"/>
    <mergeCell ref="C41:D43"/>
    <mergeCell ref="E41:F41"/>
    <mergeCell ref="G41:H41"/>
    <mergeCell ref="E42:F42"/>
    <mergeCell ref="G42:H42"/>
    <mergeCell ref="E43:F43"/>
    <mergeCell ref="G43:H43"/>
    <mergeCell ref="E38:F38"/>
    <mergeCell ref="G38:H38"/>
    <mergeCell ref="E39:F39"/>
    <mergeCell ref="G39:H39"/>
    <mergeCell ref="E40:F40"/>
    <mergeCell ref="G40:H40"/>
    <mergeCell ref="E35:F35"/>
    <mergeCell ref="G35:H35"/>
    <mergeCell ref="E36:F36"/>
    <mergeCell ref="G36:H36"/>
    <mergeCell ref="E37:F37"/>
    <mergeCell ref="G37:H37"/>
    <mergeCell ref="E32:F32"/>
    <mergeCell ref="G32:H32"/>
    <mergeCell ref="E33:F33"/>
    <mergeCell ref="G33:H33"/>
    <mergeCell ref="E34:F34"/>
    <mergeCell ref="G34:H34"/>
    <mergeCell ref="E29:F29"/>
    <mergeCell ref="G29:H29"/>
    <mergeCell ref="E30:F30"/>
    <mergeCell ref="G30:H30"/>
    <mergeCell ref="E31:F31"/>
    <mergeCell ref="G31:H31"/>
    <mergeCell ref="E26:F26"/>
    <mergeCell ref="G26:H26"/>
    <mergeCell ref="C27:D27"/>
    <mergeCell ref="E27:F27"/>
    <mergeCell ref="G27:H27"/>
    <mergeCell ref="E28:F28"/>
    <mergeCell ref="G28:H28"/>
    <mergeCell ref="E23:F23"/>
    <mergeCell ref="G23:H23"/>
    <mergeCell ref="E24:F24"/>
    <mergeCell ref="G24:H24"/>
    <mergeCell ref="E25:F25"/>
    <mergeCell ref="G25:H25"/>
    <mergeCell ref="E20:F20"/>
    <mergeCell ref="G20:H20"/>
    <mergeCell ref="E21:F21"/>
    <mergeCell ref="G21:H21"/>
    <mergeCell ref="E22:F22"/>
    <mergeCell ref="G22:H22"/>
    <mergeCell ref="E17:F17"/>
    <mergeCell ref="G17:H17"/>
    <mergeCell ref="E18:F18"/>
    <mergeCell ref="G18:H18"/>
    <mergeCell ref="E19:F19"/>
    <mergeCell ref="G19:H19"/>
    <mergeCell ref="B12:E12"/>
    <mergeCell ref="B13:H13"/>
    <mergeCell ref="C14:D14"/>
    <mergeCell ref="E14:F14"/>
    <mergeCell ref="G14:H14"/>
    <mergeCell ref="E15:F15"/>
    <mergeCell ref="G15:H15"/>
    <mergeCell ref="C15:D17"/>
    <mergeCell ref="E16:F16"/>
    <mergeCell ref="G16:H16"/>
    <mergeCell ref="B9:C9"/>
    <mergeCell ref="D9:E9"/>
    <mergeCell ref="B10:C10"/>
    <mergeCell ref="D10:E10"/>
    <mergeCell ref="B11:C11"/>
    <mergeCell ref="D11:E11"/>
    <mergeCell ref="A2:H2"/>
    <mergeCell ref="A3:H3"/>
    <mergeCell ref="A5:C5"/>
    <mergeCell ref="D5:H5"/>
    <mergeCell ref="F6:H6"/>
    <mergeCell ref="B8:C8"/>
    <mergeCell ref="D8:E8"/>
    <mergeCell ref="A6:A12"/>
    <mergeCell ref="B6:C7"/>
    <mergeCell ref="D6:E7"/>
  </mergeCells>
  <printOptions horizontalCentered="1"/>
  <pageMargins left="0.47" right="0.47" top="0.39" bottom="0.39" header="0.35" footer="0.41"/>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A2" sqref="A2:I2"/>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16" t="s">
        <v>18</v>
      </c>
      <c r="B1" s="4"/>
      <c r="C1" s="4"/>
      <c r="D1" s="4"/>
    </row>
    <row r="2" spans="1:9" ht="33.75" customHeight="1">
      <c r="A2" s="182" t="s">
        <v>394</v>
      </c>
      <c r="B2" s="183"/>
      <c r="C2" s="183"/>
      <c r="D2" s="183"/>
      <c r="E2" s="183"/>
      <c r="F2" s="183"/>
      <c r="G2" s="183"/>
      <c r="H2" s="183"/>
      <c r="I2" s="183"/>
    </row>
    <row r="3" spans="1:9" ht="14.25" customHeight="1">
      <c r="A3" s="184"/>
      <c r="B3" s="184"/>
      <c r="C3" s="184"/>
      <c r="D3" s="184"/>
      <c r="E3" s="184"/>
      <c r="F3" s="184"/>
      <c r="G3" s="184"/>
      <c r="H3" s="184"/>
      <c r="I3" s="184"/>
    </row>
    <row r="4" spans="1:4" ht="21.75" customHeight="1">
      <c r="A4" s="5"/>
      <c r="B4" s="6"/>
      <c r="C4" s="7"/>
      <c r="D4" s="7"/>
    </row>
    <row r="5" spans="1:9" ht="21.75" customHeight="1">
      <c r="A5" s="185" t="s">
        <v>191</v>
      </c>
      <c r="B5" s="186"/>
      <c r="C5" s="186"/>
      <c r="D5" s="187"/>
      <c r="E5" s="187"/>
      <c r="F5" s="187"/>
      <c r="G5" s="187"/>
      <c r="H5" s="187"/>
      <c r="I5" s="187"/>
    </row>
    <row r="6" spans="1:9" ht="21.75" customHeight="1">
      <c r="A6" s="188" t="s">
        <v>192</v>
      </c>
      <c r="B6" s="189"/>
      <c r="C6" s="189"/>
      <c r="D6" s="190"/>
      <c r="E6" s="190"/>
      <c r="F6" s="188" t="s">
        <v>193</v>
      </c>
      <c r="G6" s="191"/>
      <c r="H6" s="187"/>
      <c r="I6" s="187"/>
    </row>
    <row r="7" spans="1:9" ht="21.75" customHeight="1">
      <c r="A7" s="204" t="s">
        <v>194</v>
      </c>
      <c r="B7" s="205"/>
      <c r="C7" s="206"/>
      <c r="D7" s="10" t="s">
        <v>195</v>
      </c>
      <c r="E7" s="10"/>
      <c r="F7" s="192" t="s">
        <v>196</v>
      </c>
      <c r="G7" s="193"/>
      <c r="H7" s="194"/>
      <c r="I7" s="195"/>
    </row>
    <row r="8" spans="1:9" ht="21.75" customHeight="1">
      <c r="A8" s="207"/>
      <c r="B8" s="208"/>
      <c r="C8" s="209"/>
      <c r="D8" s="10" t="s">
        <v>197</v>
      </c>
      <c r="E8" s="10"/>
      <c r="F8" s="192" t="s">
        <v>197</v>
      </c>
      <c r="G8" s="193"/>
      <c r="H8" s="194"/>
      <c r="I8" s="195"/>
    </row>
    <row r="9" spans="1:9" ht="21.75" customHeight="1">
      <c r="A9" s="210"/>
      <c r="B9" s="211"/>
      <c r="C9" s="212"/>
      <c r="D9" s="10" t="s">
        <v>198</v>
      </c>
      <c r="E9" s="10"/>
      <c r="F9" s="192" t="s">
        <v>199</v>
      </c>
      <c r="G9" s="193"/>
      <c r="H9" s="194"/>
      <c r="I9" s="195"/>
    </row>
    <row r="10" spans="1:9" ht="21.75" customHeight="1">
      <c r="A10" s="187" t="s">
        <v>200</v>
      </c>
      <c r="B10" s="190" t="s">
        <v>201</v>
      </c>
      <c r="C10" s="190"/>
      <c r="D10" s="190"/>
      <c r="E10" s="190"/>
      <c r="F10" s="188" t="s">
        <v>202</v>
      </c>
      <c r="G10" s="189"/>
      <c r="H10" s="189"/>
      <c r="I10" s="191"/>
    </row>
    <row r="11" spans="1:9" ht="100.5" customHeight="1">
      <c r="A11" s="203"/>
      <c r="B11" s="196" t="s">
        <v>257</v>
      </c>
      <c r="C11" s="196"/>
      <c r="D11" s="196"/>
      <c r="E11" s="196"/>
      <c r="F11" s="197" t="s">
        <v>257</v>
      </c>
      <c r="G11" s="198"/>
      <c r="H11" s="199"/>
      <c r="I11" s="200"/>
    </row>
    <row r="12" spans="1:9" ht="24">
      <c r="A12" s="190" t="s">
        <v>203</v>
      </c>
      <c r="B12" s="11" t="s">
        <v>204</v>
      </c>
      <c r="C12" s="8" t="s">
        <v>205</v>
      </c>
      <c r="D12" s="8" t="s">
        <v>206</v>
      </c>
      <c r="E12" s="8" t="s">
        <v>207</v>
      </c>
      <c r="F12" s="8" t="s">
        <v>205</v>
      </c>
      <c r="G12" s="190" t="s">
        <v>206</v>
      </c>
      <c r="H12" s="190"/>
      <c r="I12" s="8" t="s">
        <v>207</v>
      </c>
    </row>
    <row r="13" spans="1:9" ht="21.75" customHeight="1">
      <c r="A13" s="190"/>
      <c r="B13" s="190" t="s">
        <v>208</v>
      </c>
      <c r="C13" s="190" t="s">
        <v>209</v>
      </c>
      <c r="D13" s="10" t="s">
        <v>210</v>
      </c>
      <c r="E13" s="12"/>
      <c r="F13" s="190" t="s">
        <v>209</v>
      </c>
      <c r="G13" s="201" t="s">
        <v>210</v>
      </c>
      <c r="H13" s="201"/>
      <c r="I13" s="12"/>
    </row>
    <row r="14" spans="1:9" ht="21.75" customHeight="1">
      <c r="A14" s="190"/>
      <c r="B14" s="187"/>
      <c r="C14" s="190"/>
      <c r="D14" s="10" t="s">
        <v>211</v>
      </c>
      <c r="E14" s="12"/>
      <c r="F14" s="190"/>
      <c r="G14" s="201" t="s">
        <v>211</v>
      </c>
      <c r="H14" s="201"/>
      <c r="I14" s="12"/>
    </row>
    <row r="15" spans="1:9" ht="21.75" customHeight="1">
      <c r="A15" s="190"/>
      <c r="B15" s="187"/>
      <c r="C15" s="190"/>
      <c r="D15" s="10" t="s">
        <v>212</v>
      </c>
      <c r="E15" s="12"/>
      <c r="F15" s="190"/>
      <c r="G15" s="201" t="s">
        <v>212</v>
      </c>
      <c r="H15" s="201"/>
      <c r="I15" s="12"/>
    </row>
    <row r="16" spans="1:9" ht="21.75" customHeight="1">
      <c r="A16" s="190"/>
      <c r="B16" s="187"/>
      <c r="C16" s="190" t="s">
        <v>213</v>
      </c>
      <c r="D16" s="10" t="s">
        <v>210</v>
      </c>
      <c r="E16" s="12"/>
      <c r="F16" s="190" t="s">
        <v>213</v>
      </c>
      <c r="G16" s="201" t="s">
        <v>210</v>
      </c>
      <c r="H16" s="201"/>
      <c r="I16" s="12"/>
    </row>
    <row r="17" spans="1:9" ht="21.75" customHeight="1">
      <c r="A17" s="190"/>
      <c r="B17" s="187"/>
      <c r="C17" s="190"/>
      <c r="D17" s="10" t="s">
        <v>211</v>
      </c>
      <c r="E17" s="12"/>
      <c r="F17" s="190"/>
      <c r="G17" s="201" t="s">
        <v>211</v>
      </c>
      <c r="H17" s="201"/>
      <c r="I17" s="12"/>
    </row>
    <row r="18" spans="1:9" ht="21.75" customHeight="1">
      <c r="A18" s="190"/>
      <c r="B18" s="187"/>
      <c r="C18" s="190"/>
      <c r="D18" s="10" t="s">
        <v>212</v>
      </c>
      <c r="E18" s="12"/>
      <c r="F18" s="190"/>
      <c r="G18" s="201" t="s">
        <v>212</v>
      </c>
      <c r="H18" s="201"/>
      <c r="I18" s="12"/>
    </row>
    <row r="19" spans="1:9" ht="21.75" customHeight="1">
      <c r="A19" s="190"/>
      <c r="B19" s="187"/>
      <c r="C19" s="190" t="s">
        <v>214</v>
      </c>
      <c r="D19" s="10" t="s">
        <v>210</v>
      </c>
      <c r="E19" s="12"/>
      <c r="F19" s="190" t="s">
        <v>214</v>
      </c>
      <c r="G19" s="201" t="s">
        <v>210</v>
      </c>
      <c r="H19" s="201"/>
      <c r="I19" s="12"/>
    </row>
    <row r="20" spans="1:9" ht="21.75" customHeight="1">
      <c r="A20" s="190"/>
      <c r="B20" s="187"/>
      <c r="C20" s="190"/>
      <c r="D20" s="10" t="s">
        <v>211</v>
      </c>
      <c r="E20" s="12"/>
      <c r="F20" s="190"/>
      <c r="G20" s="201" t="s">
        <v>211</v>
      </c>
      <c r="H20" s="201"/>
      <c r="I20" s="12"/>
    </row>
    <row r="21" spans="1:9" ht="21.75" customHeight="1">
      <c r="A21" s="190"/>
      <c r="B21" s="187"/>
      <c r="C21" s="190"/>
      <c r="D21" s="10" t="s">
        <v>212</v>
      </c>
      <c r="E21" s="12"/>
      <c r="F21" s="190"/>
      <c r="G21" s="201" t="s">
        <v>212</v>
      </c>
      <c r="H21" s="201"/>
      <c r="I21" s="12"/>
    </row>
    <row r="22" spans="1:9" ht="21.75" customHeight="1">
      <c r="A22" s="190"/>
      <c r="B22" s="187"/>
      <c r="C22" s="190" t="s">
        <v>215</v>
      </c>
      <c r="D22" s="10" t="s">
        <v>210</v>
      </c>
      <c r="E22" s="12"/>
      <c r="F22" s="190" t="s">
        <v>215</v>
      </c>
      <c r="G22" s="201" t="s">
        <v>210</v>
      </c>
      <c r="H22" s="201"/>
      <c r="I22" s="12"/>
    </row>
    <row r="23" spans="1:9" ht="21.75" customHeight="1">
      <c r="A23" s="190"/>
      <c r="B23" s="187"/>
      <c r="C23" s="190"/>
      <c r="D23" s="10" t="s">
        <v>211</v>
      </c>
      <c r="E23" s="12"/>
      <c r="F23" s="190"/>
      <c r="G23" s="201" t="s">
        <v>211</v>
      </c>
      <c r="H23" s="201"/>
      <c r="I23" s="12"/>
    </row>
    <row r="24" spans="1:9" ht="21.75" customHeight="1">
      <c r="A24" s="190"/>
      <c r="B24" s="187"/>
      <c r="C24" s="190"/>
      <c r="D24" s="10" t="s">
        <v>212</v>
      </c>
      <c r="E24" s="12"/>
      <c r="F24" s="190"/>
      <c r="G24" s="201" t="s">
        <v>212</v>
      </c>
      <c r="H24" s="201"/>
      <c r="I24" s="12"/>
    </row>
    <row r="25" spans="1:9" ht="21.75" customHeight="1">
      <c r="A25" s="190"/>
      <c r="B25" s="187"/>
      <c r="C25" s="8" t="s">
        <v>216</v>
      </c>
      <c r="D25" s="12"/>
      <c r="E25" s="8"/>
      <c r="F25" s="8" t="s">
        <v>216</v>
      </c>
      <c r="G25" s="201"/>
      <c r="H25" s="201"/>
      <c r="I25" s="12"/>
    </row>
    <row r="26" spans="1:9" ht="21.75" customHeight="1">
      <c r="A26" s="190"/>
      <c r="B26" s="190" t="s">
        <v>217</v>
      </c>
      <c r="C26" s="190" t="s">
        <v>218</v>
      </c>
      <c r="D26" s="10" t="s">
        <v>210</v>
      </c>
      <c r="E26" s="12"/>
      <c r="F26" s="190" t="s">
        <v>218</v>
      </c>
      <c r="G26" s="201" t="s">
        <v>210</v>
      </c>
      <c r="H26" s="201"/>
      <c r="I26" s="12"/>
    </row>
    <row r="27" spans="1:9" ht="21.75" customHeight="1">
      <c r="A27" s="190"/>
      <c r="B27" s="187"/>
      <c r="C27" s="190"/>
      <c r="D27" s="10" t="s">
        <v>211</v>
      </c>
      <c r="E27" s="12"/>
      <c r="F27" s="190"/>
      <c r="G27" s="201" t="s">
        <v>211</v>
      </c>
      <c r="H27" s="201"/>
      <c r="I27" s="12"/>
    </row>
    <row r="28" spans="1:9" ht="21.75" customHeight="1">
      <c r="A28" s="190"/>
      <c r="B28" s="187"/>
      <c r="C28" s="190"/>
      <c r="D28" s="10" t="s">
        <v>212</v>
      </c>
      <c r="E28" s="12"/>
      <c r="F28" s="190"/>
      <c r="G28" s="201" t="s">
        <v>212</v>
      </c>
      <c r="H28" s="201"/>
      <c r="I28" s="12"/>
    </row>
    <row r="29" spans="1:9" ht="21.75" customHeight="1">
      <c r="A29" s="190"/>
      <c r="B29" s="187"/>
      <c r="C29" s="190" t="s">
        <v>219</v>
      </c>
      <c r="D29" s="10" t="s">
        <v>210</v>
      </c>
      <c r="E29" s="12"/>
      <c r="F29" s="190" t="s">
        <v>219</v>
      </c>
      <c r="G29" s="201" t="s">
        <v>210</v>
      </c>
      <c r="H29" s="201"/>
      <c r="I29" s="12"/>
    </row>
    <row r="30" spans="1:9" ht="21.75" customHeight="1">
      <c r="A30" s="190"/>
      <c r="B30" s="187"/>
      <c r="C30" s="190"/>
      <c r="D30" s="10" t="s">
        <v>211</v>
      </c>
      <c r="E30" s="12"/>
      <c r="F30" s="190"/>
      <c r="G30" s="201" t="s">
        <v>211</v>
      </c>
      <c r="H30" s="201"/>
      <c r="I30" s="12"/>
    </row>
    <row r="31" spans="1:9" ht="21.75" customHeight="1">
      <c r="A31" s="190"/>
      <c r="B31" s="187"/>
      <c r="C31" s="190"/>
      <c r="D31" s="10" t="s">
        <v>212</v>
      </c>
      <c r="E31" s="12"/>
      <c r="F31" s="190"/>
      <c r="G31" s="201" t="s">
        <v>212</v>
      </c>
      <c r="H31" s="201"/>
      <c r="I31" s="12"/>
    </row>
    <row r="32" spans="1:9" ht="21.75" customHeight="1">
      <c r="A32" s="190"/>
      <c r="B32" s="187"/>
      <c r="C32" s="190" t="s">
        <v>220</v>
      </c>
      <c r="D32" s="10" t="s">
        <v>210</v>
      </c>
      <c r="E32" s="12"/>
      <c r="F32" s="190" t="s">
        <v>220</v>
      </c>
      <c r="G32" s="201" t="s">
        <v>210</v>
      </c>
      <c r="H32" s="201"/>
      <c r="I32" s="12"/>
    </row>
    <row r="33" spans="1:9" ht="21.75" customHeight="1">
      <c r="A33" s="190"/>
      <c r="B33" s="187"/>
      <c r="C33" s="190"/>
      <c r="D33" s="10" t="s">
        <v>211</v>
      </c>
      <c r="E33" s="12"/>
      <c r="F33" s="190"/>
      <c r="G33" s="201" t="s">
        <v>211</v>
      </c>
      <c r="H33" s="201"/>
      <c r="I33" s="12"/>
    </row>
    <row r="34" spans="1:9" ht="21.75" customHeight="1">
      <c r="A34" s="190"/>
      <c r="B34" s="187"/>
      <c r="C34" s="190"/>
      <c r="D34" s="10" t="s">
        <v>212</v>
      </c>
      <c r="E34" s="12"/>
      <c r="F34" s="190"/>
      <c r="G34" s="201" t="s">
        <v>212</v>
      </c>
      <c r="H34" s="201"/>
      <c r="I34" s="12"/>
    </row>
    <row r="35" spans="1:9" ht="21.75" customHeight="1">
      <c r="A35" s="190"/>
      <c r="B35" s="187"/>
      <c r="C35" s="190" t="s">
        <v>221</v>
      </c>
      <c r="D35" s="10" t="s">
        <v>210</v>
      </c>
      <c r="E35" s="12"/>
      <c r="F35" s="190" t="s">
        <v>221</v>
      </c>
      <c r="G35" s="201" t="s">
        <v>210</v>
      </c>
      <c r="H35" s="201"/>
      <c r="I35" s="12"/>
    </row>
    <row r="36" spans="1:9" ht="21.75" customHeight="1">
      <c r="A36" s="190"/>
      <c r="B36" s="187"/>
      <c r="C36" s="190"/>
      <c r="D36" s="10" t="s">
        <v>211</v>
      </c>
      <c r="E36" s="12"/>
      <c r="F36" s="190"/>
      <c r="G36" s="201" t="s">
        <v>211</v>
      </c>
      <c r="H36" s="201"/>
      <c r="I36" s="12"/>
    </row>
    <row r="37" spans="1:9" ht="21.75" customHeight="1">
      <c r="A37" s="190"/>
      <c r="B37" s="187"/>
      <c r="C37" s="190"/>
      <c r="D37" s="10" t="s">
        <v>212</v>
      </c>
      <c r="E37" s="12"/>
      <c r="F37" s="190"/>
      <c r="G37" s="201" t="s">
        <v>212</v>
      </c>
      <c r="H37" s="201"/>
      <c r="I37" s="12"/>
    </row>
    <row r="38" spans="1:9" ht="21.75" customHeight="1">
      <c r="A38" s="190"/>
      <c r="B38" s="187"/>
      <c r="C38" s="8" t="s">
        <v>216</v>
      </c>
      <c r="D38" s="12"/>
      <c r="E38" s="12"/>
      <c r="F38" s="8" t="s">
        <v>216</v>
      </c>
      <c r="G38" s="201"/>
      <c r="H38" s="201"/>
      <c r="I38" s="12"/>
    </row>
    <row r="39" spans="1:9" ht="21.75" customHeight="1">
      <c r="A39" s="190"/>
      <c r="B39" s="190" t="s">
        <v>222</v>
      </c>
      <c r="C39" s="190" t="s">
        <v>223</v>
      </c>
      <c r="D39" s="10" t="s">
        <v>210</v>
      </c>
      <c r="E39" s="9"/>
      <c r="F39" s="190" t="s">
        <v>223</v>
      </c>
      <c r="G39" s="201" t="s">
        <v>210</v>
      </c>
      <c r="H39" s="201"/>
      <c r="I39" s="12"/>
    </row>
    <row r="40" spans="1:9" ht="21.75" customHeight="1">
      <c r="A40" s="190"/>
      <c r="B40" s="190"/>
      <c r="C40" s="190"/>
      <c r="D40" s="10" t="s">
        <v>211</v>
      </c>
      <c r="E40" s="8"/>
      <c r="F40" s="190"/>
      <c r="G40" s="201" t="s">
        <v>211</v>
      </c>
      <c r="H40" s="201"/>
      <c r="I40" s="12"/>
    </row>
    <row r="41" spans="1:9" ht="21.75" customHeight="1">
      <c r="A41" s="190"/>
      <c r="B41" s="190"/>
      <c r="C41" s="190"/>
      <c r="D41" s="10" t="s">
        <v>212</v>
      </c>
      <c r="E41" s="8"/>
      <c r="F41" s="190"/>
      <c r="G41" s="201" t="s">
        <v>212</v>
      </c>
      <c r="H41" s="201"/>
      <c r="I41" s="12"/>
    </row>
    <row r="42" spans="1:9" ht="21.75" customHeight="1">
      <c r="A42" s="190"/>
      <c r="B42" s="190"/>
      <c r="C42" s="8" t="s">
        <v>216</v>
      </c>
      <c r="D42" s="12"/>
      <c r="E42" s="8"/>
      <c r="F42" s="8" t="s">
        <v>216</v>
      </c>
      <c r="G42" s="201"/>
      <c r="H42" s="201"/>
      <c r="I42" s="12"/>
    </row>
    <row r="43" spans="1:9" ht="21" customHeight="1">
      <c r="A43" s="202" t="s">
        <v>244</v>
      </c>
      <c r="B43" s="202"/>
      <c r="C43" s="202"/>
      <c r="D43" s="202"/>
      <c r="E43" s="202"/>
      <c r="F43" s="202"/>
      <c r="G43" s="202"/>
      <c r="H43" s="202"/>
      <c r="I43" s="202"/>
    </row>
  </sheetData>
  <sheetProtection/>
  <mergeCells count="74">
    <mergeCell ref="F13:F15"/>
    <mergeCell ref="F16:F18"/>
    <mergeCell ref="F19:F21"/>
    <mergeCell ref="F22:F24"/>
    <mergeCell ref="F26:F28"/>
    <mergeCell ref="F29:F31"/>
    <mergeCell ref="F35:F37"/>
    <mergeCell ref="C16:C18"/>
    <mergeCell ref="C19:C21"/>
    <mergeCell ref="C22:C24"/>
    <mergeCell ref="C26:C28"/>
    <mergeCell ref="C29:C31"/>
    <mergeCell ref="C32:C34"/>
    <mergeCell ref="C35:C37"/>
    <mergeCell ref="F32:F34"/>
    <mergeCell ref="A10:A11"/>
    <mergeCell ref="A12:A42"/>
    <mergeCell ref="B13:B25"/>
    <mergeCell ref="B26:B38"/>
    <mergeCell ref="B39:B42"/>
    <mergeCell ref="C13:C15"/>
    <mergeCell ref="B10:E10"/>
    <mergeCell ref="C39:C41"/>
    <mergeCell ref="G38:H38"/>
    <mergeCell ref="G39:H39"/>
    <mergeCell ref="G40:H40"/>
    <mergeCell ref="G41:H41"/>
    <mergeCell ref="G42:H42"/>
    <mergeCell ref="A43:I43"/>
    <mergeCell ref="F39:F41"/>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 ref="A7:C9"/>
  </mergeCells>
  <printOptions horizontalCentered="1"/>
  <pageMargins left="0.47" right="0.47" top="0.39" bottom="0.39" header="0.35" footer="0.2"/>
  <pageSetup fitToHeight="1" fitToWidth="1" horizontalDpi="300" verticalDpi="300" orientation="portrait" paperSize="9" scale="68" r:id="rId1"/>
</worksheet>
</file>

<file path=xl/worksheets/sheet18.xml><?xml version="1.0" encoding="utf-8"?>
<worksheet xmlns="http://schemas.openxmlformats.org/spreadsheetml/2006/main" xmlns:r="http://schemas.openxmlformats.org/officeDocument/2006/relationships">
  <dimension ref="A1:O35"/>
  <sheetViews>
    <sheetView zoomScalePageLayoutView="0" workbookViewId="0" topLeftCell="A1">
      <selection activeCell="R11" sqref="R11"/>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8.16015625" style="0" customWidth="1"/>
    <col min="12" max="15" width="10.5" style="0" customWidth="1"/>
  </cols>
  <sheetData>
    <row r="1" spans="1:2" ht="24" customHeight="1">
      <c r="A1" s="225" t="s">
        <v>262</v>
      </c>
      <c r="B1" s="225"/>
    </row>
    <row r="2" spans="1:15" s="90" customFormat="1" ht="67.5" customHeight="1">
      <c r="A2" s="226" t="s">
        <v>256</v>
      </c>
      <c r="B2" s="226"/>
      <c r="C2" s="226"/>
      <c r="D2" s="226"/>
      <c r="E2" s="226"/>
      <c r="F2" s="226"/>
      <c r="G2" s="226"/>
      <c r="H2" s="226"/>
      <c r="I2" s="226"/>
      <c r="J2" s="226"/>
      <c r="K2" s="226"/>
      <c r="L2" s="226"/>
      <c r="M2" s="226"/>
      <c r="N2" s="226"/>
      <c r="O2" s="226"/>
    </row>
    <row r="3" spans="1:15" s="90" customFormat="1" ht="24.75" customHeight="1">
      <c r="A3" s="220" t="s">
        <v>1</v>
      </c>
      <c r="B3" s="220" t="s">
        <v>246</v>
      </c>
      <c r="C3" s="220" t="s">
        <v>247</v>
      </c>
      <c r="D3" s="220"/>
      <c r="E3" s="220" t="s">
        <v>248</v>
      </c>
      <c r="F3" s="220"/>
      <c r="G3" s="220" t="s">
        <v>249</v>
      </c>
      <c r="H3" s="219" t="s">
        <v>397</v>
      </c>
      <c r="I3" s="220"/>
      <c r="J3" s="220"/>
      <c r="K3" s="220"/>
      <c r="L3" s="219" t="s">
        <v>398</v>
      </c>
      <c r="M3" s="220"/>
      <c r="N3" s="220"/>
      <c r="O3" s="220"/>
    </row>
    <row r="4" spans="1:15" s="90" customFormat="1" ht="31.5" customHeight="1">
      <c r="A4" s="220"/>
      <c r="B4" s="220"/>
      <c r="C4" s="91" t="s">
        <v>250</v>
      </c>
      <c r="D4" s="91" t="s">
        <v>251</v>
      </c>
      <c r="E4" s="91" t="s">
        <v>250</v>
      </c>
      <c r="F4" s="91" t="s">
        <v>251</v>
      </c>
      <c r="G4" s="220"/>
      <c r="H4" s="91" t="s">
        <v>252</v>
      </c>
      <c r="I4" s="91" t="s">
        <v>253</v>
      </c>
      <c r="J4" s="91" t="s">
        <v>254</v>
      </c>
      <c r="K4" s="91" t="s">
        <v>255</v>
      </c>
      <c r="L4" s="91" t="s">
        <v>252</v>
      </c>
      <c r="M4" s="91" t="s">
        <v>253</v>
      </c>
      <c r="N4" s="91" t="s">
        <v>254</v>
      </c>
      <c r="O4" s="91" t="s">
        <v>255</v>
      </c>
    </row>
    <row r="5" spans="1:15" s="90" customFormat="1" ht="19.5" customHeight="1">
      <c r="A5" s="91">
        <v>1</v>
      </c>
      <c r="B5" s="102" t="s">
        <v>271</v>
      </c>
      <c r="C5" s="91">
        <v>14</v>
      </c>
      <c r="D5" s="91">
        <v>13</v>
      </c>
      <c r="E5" s="91">
        <v>13</v>
      </c>
      <c r="F5" s="91">
        <v>9</v>
      </c>
      <c r="G5" s="91">
        <v>2</v>
      </c>
      <c r="H5" s="91"/>
      <c r="I5" s="92"/>
      <c r="J5" s="91">
        <v>108</v>
      </c>
      <c r="K5" s="92">
        <v>630486</v>
      </c>
      <c r="L5" s="91">
        <v>0</v>
      </c>
      <c r="M5" s="91">
        <v>0</v>
      </c>
      <c r="N5" s="91"/>
      <c r="O5" s="91"/>
    </row>
    <row r="6" spans="1:15" s="90" customFormat="1" ht="19.5" customHeight="1">
      <c r="A6" s="91">
        <v>2</v>
      </c>
      <c r="B6" s="102" t="s">
        <v>272</v>
      </c>
      <c r="C6" s="91">
        <v>5</v>
      </c>
      <c r="D6" s="91">
        <v>2</v>
      </c>
      <c r="E6" s="91">
        <v>5</v>
      </c>
      <c r="F6" s="91">
        <v>2</v>
      </c>
      <c r="G6" s="91">
        <v>4</v>
      </c>
      <c r="H6" s="91"/>
      <c r="I6" s="92"/>
      <c r="J6" s="91">
        <v>21</v>
      </c>
      <c r="K6" s="92">
        <v>90439</v>
      </c>
      <c r="L6" s="91"/>
      <c r="M6" s="91"/>
      <c r="N6" s="91"/>
      <c r="O6" s="91"/>
    </row>
    <row r="7" spans="1:15" s="90" customFormat="1" ht="19.5" customHeight="1">
      <c r="A7" s="91">
        <v>3</v>
      </c>
      <c r="B7" s="141" t="s">
        <v>395</v>
      </c>
      <c r="C7" s="91">
        <v>5</v>
      </c>
      <c r="D7" s="91"/>
      <c r="E7" s="91">
        <v>5</v>
      </c>
      <c r="F7" s="91"/>
      <c r="G7" s="91">
        <v>3</v>
      </c>
      <c r="H7" s="91"/>
      <c r="I7" s="92"/>
      <c r="J7" s="221">
        <v>24</v>
      </c>
      <c r="K7" s="223">
        <v>17836373.73</v>
      </c>
      <c r="L7" s="91"/>
      <c r="M7" s="91"/>
      <c r="N7" s="91"/>
      <c r="O7" s="91"/>
    </row>
    <row r="8" spans="1:15" s="90" customFormat="1" ht="19.5" customHeight="1">
      <c r="A8" s="91">
        <v>4</v>
      </c>
      <c r="B8" s="91" t="s">
        <v>396</v>
      </c>
      <c r="C8" s="91"/>
      <c r="D8" s="91">
        <v>8</v>
      </c>
      <c r="E8" s="91"/>
      <c r="F8" s="91">
        <v>7</v>
      </c>
      <c r="G8" s="91"/>
      <c r="H8" s="91"/>
      <c r="I8" s="92"/>
      <c r="J8" s="222"/>
      <c r="K8" s="224"/>
      <c r="L8" s="91"/>
      <c r="M8" s="91"/>
      <c r="N8" s="91"/>
      <c r="O8" s="91"/>
    </row>
    <row r="9" spans="1:15" s="90" customFormat="1" ht="28.5" customHeight="1">
      <c r="A9" s="91">
        <v>5</v>
      </c>
      <c r="B9" s="91" t="s">
        <v>406</v>
      </c>
      <c r="C9" s="91"/>
      <c r="D9" s="91">
        <v>12</v>
      </c>
      <c r="E9" s="91"/>
      <c r="F9" s="91">
        <v>12</v>
      </c>
      <c r="G9" s="91">
        <v>16</v>
      </c>
      <c r="H9" s="91"/>
      <c r="I9" s="92"/>
      <c r="J9" s="150">
        <v>380</v>
      </c>
      <c r="K9" s="151">
        <v>1766897</v>
      </c>
      <c r="L9" s="91"/>
      <c r="M9" s="91"/>
      <c r="N9" s="91"/>
      <c r="O9" s="91"/>
    </row>
    <row r="10" spans="1:15" s="93" customFormat="1" ht="19.5" customHeight="1">
      <c r="A10" s="91"/>
      <c r="B10" s="91" t="s">
        <v>98</v>
      </c>
      <c r="C10" s="91">
        <f aca="true" t="shared" si="0" ref="C10:O10">SUM(C5:C8)</f>
        <v>24</v>
      </c>
      <c r="D10" s="91">
        <f>SUM(D5:D9)</f>
        <v>35</v>
      </c>
      <c r="E10" s="91">
        <f>SUM(E5:E9)</f>
        <v>23</v>
      </c>
      <c r="F10" s="91">
        <f>SUM(F5:F9)</f>
        <v>30</v>
      </c>
      <c r="G10" s="91">
        <f>SUM(G5:G9)</f>
        <v>25</v>
      </c>
      <c r="H10" s="91">
        <f t="shared" si="0"/>
        <v>0</v>
      </c>
      <c r="I10" s="91">
        <f t="shared" si="0"/>
        <v>0</v>
      </c>
      <c r="J10" s="91">
        <f t="shared" si="0"/>
        <v>153</v>
      </c>
      <c r="K10" s="92">
        <f>SUM(K5:K9)</f>
        <v>20324195.73</v>
      </c>
      <c r="L10" s="91">
        <f t="shared" si="0"/>
        <v>0</v>
      </c>
      <c r="M10" s="91">
        <f t="shared" si="0"/>
        <v>0</v>
      </c>
      <c r="N10" s="91">
        <f t="shared" si="0"/>
        <v>0</v>
      </c>
      <c r="O10" s="91">
        <f t="shared" si="0"/>
        <v>0</v>
      </c>
    </row>
    <row r="11" spans="1:15" s="93" customFormat="1" ht="24.75" customHeight="1">
      <c r="A11" s="94"/>
      <c r="B11" s="94"/>
      <c r="C11" s="94"/>
      <c r="D11" s="94"/>
      <c r="E11" s="94"/>
      <c r="F11" s="94"/>
      <c r="G11" s="94"/>
      <c r="H11" s="94"/>
      <c r="I11" s="94"/>
      <c r="J11" s="94"/>
      <c r="K11" s="94"/>
      <c r="L11" s="94"/>
      <c r="M11" s="94"/>
      <c r="N11" s="94"/>
      <c r="O11" s="94"/>
    </row>
    <row r="12" spans="1:15" s="93" customFormat="1" ht="24.75" customHeight="1">
      <c r="A12" s="94"/>
      <c r="B12" s="94"/>
      <c r="C12" s="94"/>
      <c r="D12" s="94"/>
      <c r="E12" s="94"/>
      <c r="F12" s="94"/>
      <c r="G12" s="94"/>
      <c r="H12" s="94"/>
      <c r="I12" s="94"/>
      <c r="J12" s="94"/>
      <c r="K12" s="94"/>
      <c r="L12" s="94"/>
      <c r="M12" s="94"/>
      <c r="N12" s="94"/>
      <c r="O12" s="94"/>
    </row>
    <row r="13" spans="1:15" s="93" customFormat="1" ht="24.75" customHeight="1">
      <c r="A13" s="94"/>
      <c r="B13" s="94"/>
      <c r="C13" s="94"/>
      <c r="D13" s="94"/>
      <c r="E13" s="94"/>
      <c r="F13" s="94"/>
      <c r="G13" s="94"/>
      <c r="H13" s="94"/>
      <c r="I13" s="94"/>
      <c r="J13" s="94"/>
      <c r="K13" s="94"/>
      <c r="L13" s="94"/>
      <c r="M13" s="94"/>
      <c r="N13" s="94"/>
      <c r="O13" s="94"/>
    </row>
    <row r="14" spans="1:15" s="93" customFormat="1" ht="24.75" customHeight="1">
      <c r="A14" s="94"/>
      <c r="B14" s="94"/>
      <c r="C14" s="94"/>
      <c r="D14" s="94"/>
      <c r="E14" s="94"/>
      <c r="F14" s="94"/>
      <c r="G14" s="94"/>
      <c r="H14" s="94"/>
      <c r="I14" s="94"/>
      <c r="J14" s="94"/>
      <c r="K14" s="94"/>
      <c r="L14" s="94"/>
      <c r="M14" s="94"/>
      <c r="N14" s="94"/>
      <c r="O14" s="94"/>
    </row>
    <row r="15" spans="1:15" s="93" customFormat="1" ht="24.75" customHeight="1">
      <c r="A15" s="94"/>
      <c r="B15" s="94"/>
      <c r="C15" s="94"/>
      <c r="D15" s="94"/>
      <c r="E15" s="94"/>
      <c r="F15" s="94"/>
      <c r="G15" s="94"/>
      <c r="H15" s="94"/>
      <c r="I15" s="94"/>
      <c r="J15" s="94"/>
      <c r="K15" s="94"/>
      <c r="L15" s="94"/>
      <c r="M15" s="94"/>
      <c r="N15" s="94"/>
      <c r="O15" s="94"/>
    </row>
    <row r="16" spans="1:15" s="93" customFormat="1" ht="24.75" customHeight="1">
      <c r="A16" s="94"/>
      <c r="B16" s="94"/>
      <c r="C16" s="94"/>
      <c r="D16" s="94"/>
      <c r="E16" s="94"/>
      <c r="F16" s="94"/>
      <c r="G16" s="94"/>
      <c r="H16" s="94"/>
      <c r="I16" s="94"/>
      <c r="J16" s="94"/>
      <c r="K16" s="94"/>
      <c r="L16" s="94"/>
      <c r="M16" s="94"/>
      <c r="N16" s="94"/>
      <c r="O16" s="94"/>
    </row>
    <row r="17" spans="1:15" s="93" customFormat="1" ht="24.75" customHeight="1">
      <c r="A17" s="94"/>
      <c r="B17" s="94"/>
      <c r="C17" s="94"/>
      <c r="D17" s="94"/>
      <c r="E17" s="94"/>
      <c r="F17" s="94"/>
      <c r="G17" s="94"/>
      <c r="H17" s="94"/>
      <c r="I17" s="94"/>
      <c r="J17" s="94"/>
      <c r="K17" s="94"/>
      <c r="L17" s="94"/>
      <c r="M17" s="94"/>
      <c r="N17" s="94"/>
      <c r="O17" s="94"/>
    </row>
    <row r="18" spans="1:15" s="93" customFormat="1" ht="24.75" customHeight="1">
      <c r="A18" s="94"/>
      <c r="B18" s="94"/>
      <c r="C18" s="94"/>
      <c r="D18" s="94"/>
      <c r="E18" s="94"/>
      <c r="F18" s="94"/>
      <c r="G18" s="94"/>
      <c r="H18" s="94"/>
      <c r="I18" s="94"/>
      <c r="J18" s="94"/>
      <c r="K18" s="94"/>
      <c r="L18" s="94"/>
      <c r="M18" s="94"/>
      <c r="N18" s="94"/>
      <c r="O18" s="94"/>
    </row>
    <row r="19" spans="1:15" s="93" customFormat="1" ht="24.75" customHeight="1">
      <c r="A19" s="94"/>
      <c r="B19" s="94"/>
      <c r="C19" s="94"/>
      <c r="D19" s="94"/>
      <c r="E19" s="94"/>
      <c r="F19" s="94"/>
      <c r="G19" s="94"/>
      <c r="H19" s="94"/>
      <c r="I19" s="94"/>
      <c r="J19" s="94"/>
      <c r="K19" s="94"/>
      <c r="L19" s="94"/>
      <c r="M19" s="94"/>
      <c r="N19" s="94"/>
      <c r="O19" s="94"/>
    </row>
    <row r="20" spans="1:15" s="93" customFormat="1" ht="24.75" customHeight="1">
      <c r="A20" s="94"/>
      <c r="B20" s="94"/>
      <c r="C20" s="94"/>
      <c r="D20" s="94"/>
      <c r="E20" s="94"/>
      <c r="F20" s="94"/>
      <c r="G20" s="94"/>
      <c r="H20" s="94"/>
      <c r="I20" s="94"/>
      <c r="J20" s="94"/>
      <c r="K20" s="94"/>
      <c r="L20" s="94"/>
      <c r="M20" s="94"/>
      <c r="N20" s="94"/>
      <c r="O20" s="94"/>
    </row>
    <row r="21" spans="1:15" s="93" customFormat="1" ht="24.75" customHeight="1">
      <c r="A21" s="94"/>
      <c r="B21" s="94"/>
      <c r="C21" s="94"/>
      <c r="D21" s="94"/>
      <c r="E21" s="94"/>
      <c r="F21" s="94"/>
      <c r="G21" s="94"/>
      <c r="H21" s="94"/>
      <c r="I21" s="94"/>
      <c r="J21" s="94"/>
      <c r="K21" s="94"/>
      <c r="L21" s="94"/>
      <c r="M21" s="94"/>
      <c r="N21" s="94"/>
      <c r="O21" s="94"/>
    </row>
    <row r="22" spans="1:15" s="93" customFormat="1" ht="24.75" customHeight="1">
      <c r="A22" s="94"/>
      <c r="B22" s="94"/>
      <c r="C22" s="94"/>
      <c r="D22" s="94"/>
      <c r="E22" s="94"/>
      <c r="F22" s="94"/>
      <c r="G22" s="94"/>
      <c r="H22" s="94"/>
      <c r="I22" s="94"/>
      <c r="J22" s="94"/>
      <c r="K22" s="94"/>
      <c r="L22" s="94"/>
      <c r="M22" s="94"/>
      <c r="N22" s="94"/>
      <c r="O22" s="94"/>
    </row>
    <row r="23" spans="1:15" s="93" customFormat="1" ht="24.75" customHeight="1">
      <c r="A23" s="94"/>
      <c r="B23" s="94"/>
      <c r="C23" s="94"/>
      <c r="D23" s="94"/>
      <c r="E23" s="94"/>
      <c r="F23" s="94"/>
      <c r="G23" s="94"/>
      <c r="H23" s="94"/>
      <c r="I23" s="94"/>
      <c r="J23" s="94"/>
      <c r="K23" s="94"/>
      <c r="L23" s="94"/>
      <c r="M23" s="94"/>
      <c r="N23" s="94"/>
      <c r="O23" s="94"/>
    </row>
    <row r="24" spans="1:15" s="93" customFormat="1" ht="24.75" customHeight="1">
      <c r="A24" s="94"/>
      <c r="B24" s="94"/>
      <c r="C24" s="94"/>
      <c r="D24" s="94"/>
      <c r="E24" s="94"/>
      <c r="F24" s="94"/>
      <c r="G24" s="94"/>
      <c r="H24" s="94"/>
      <c r="I24" s="94"/>
      <c r="J24" s="94"/>
      <c r="K24" s="94"/>
      <c r="L24" s="94"/>
      <c r="M24" s="94"/>
      <c r="N24" s="94"/>
      <c r="O24" s="94"/>
    </row>
    <row r="25" spans="1:15" s="93" customFormat="1" ht="24.75" customHeight="1">
      <c r="A25" s="94"/>
      <c r="B25" s="94"/>
      <c r="C25" s="94"/>
      <c r="D25" s="94"/>
      <c r="E25" s="94"/>
      <c r="F25" s="94"/>
      <c r="G25" s="94"/>
      <c r="H25" s="94"/>
      <c r="I25" s="94"/>
      <c r="J25" s="94"/>
      <c r="K25" s="94"/>
      <c r="L25" s="94"/>
      <c r="M25" s="94"/>
      <c r="N25" s="94"/>
      <c r="O25" s="94"/>
    </row>
    <row r="26" spans="1:15" s="93" customFormat="1" ht="24.75" customHeight="1">
      <c r="A26" s="94"/>
      <c r="B26" s="94"/>
      <c r="C26" s="94"/>
      <c r="D26" s="94"/>
      <c r="E26" s="94"/>
      <c r="F26" s="94"/>
      <c r="G26" s="94"/>
      <c r="H26" s="94"/>
      <c r="I26" s="94"/>
      <c r="J26" s="94"/>
      <c r="K26" s="94"/>
      <c r="L26" s="94"/>
      <c r="M26" s="94"/>
      <c r="N26" s="94"/>
      <c r="O26" s="94"/>
    </row>
    <row r="27" spans="1:15" s="93" customFormat="1" ht="24.75" customHeight="1">
      <c r="A27" s="94"/>
      <c r="B27" s="94"/>
      <c r="C27" s="94"/>
      <c r="D27" s="94"/>
      <c r="E27" s="94"/>
      <c r="F27" s="94"/>
      <c r="G27" s="94"/>
      <c r="H27" s="94"/>
      <c r="I27" s="94"/>
      <c r="J27" s="94"/>
      <c r="K27" s="94"/>
      <c r="L27" s="94"/>
      <c r="M27" s="94"/>
      <c r="N27" s="94"/>
      <c r="O27" s="94"/>
    </row>
    <row r="28" spans="1:15" s="93" customFormat="1" ht="24.75" customHeight="1">
      <c r="A28" s="94"/>
      <c r="B28" s="94"/>
      <c r="C28" s="94"/>
      <c r="D28" s="94"/>
      <c r="E28" s="94"/>
      <c r="F28" s="94"/>
      <c r="G28" s="94"/>
      <c r="H28" s="94"/>
      <c r="I28" s="94"/>
      <c r="J28" s="94"/>
      <c r="K28" s="94"/>
      <c r="L28" s="94"/>
      <c r="M28" s="94"/>
      <c r="N28" s="94"/>
      <c r="O28" s="94"/>
    </row>
    <row r="29" spans="1:15" s="93" customFormat="1" ht="24.75" customHeight="1">
      <c r="A29" s="94"/>
      <c r="B29" s="94"/>
      <c r="C29" s="94"/>
      <c r="D29" s="94"/>
      <c r="E29" s="94"/>
      <c r="F29" s="94"/>
      <c r="G29" s="94"/>
      <c r="H29" s="94"/>
      <c r="I29" s="94"/>
      <c r="J29" s="94"/>
      <c r="K29" s="94"/>
      <c r="L29" s="94"/>
      <c r="M29" s="94"/>
      <c r="N29" s="94"/>
      <c r="O29" s="94"/>
    </row>
    <row r="30" spans="1:15" s="93" customFormat="1" ht="24.75" customHeight="1">
      <c r="A30" s="94"/>
      <c r="B30" s="94"/>
      <c r="C30" s="94"/>
      <c r="D30" s="94"/>
      <c r="E30" s="94"/>
      <c r="F30" s="94"/>
      <c r="G30" s="94"/>
      <c r="H30" s="94"/>
      <c r="I30" s="94"/>
      <c r="J30" s="94"/>
      <c r="K30" s="94"/>
      <c r="L30" s="94"/>
      <c r="M30" s="94"/>
      <c r="N30" s="94"/>
      <c r="O30" s="94"/>
    </row>
    <row r="31" spans="1:15" s="93" customFormat="1" ht="24.75" customHeight="1">
      <c r="A31" s="94"/>
      <c r="B31" s="94"/>
      <c r="C31" s="94"/>
      <c r="D31" s="94"/>
      <c r="E31" s="94"/>
      <c r="F31" s="94"/>
      <c r="G31" s="94"/>
      <c r="H31" s="94"/>
      <c r="I31" s="94"/>
      <c r="J31" s="94"/>
      <c r="K31" s="94"/>
      <c r="L31" s="94"/>
      <c r="M31" s="94"/>
      <c r="N31" s="94"/>
      <c r="O31" s="94"/>
    </row>
    <row r="32" spans="1:15" s="93" customFormat="1" ht="24.75" customHeight="1">
      <c r="A32" s="2"/>
      <c r="B32" s="2"/>
      <c r="C32" s="2"/>
      <c r="D32" s="2"/>
      <c r="E32" s="2"/>
      <c r="F32" s="2"/>
      <c r="G32" s="2"/>
      <c r="H32" s="2"/>
      <c r="I32" s="2"/>
      <c r="J32" s="2"/>
      <c r="K32" s="2"/>
      <c r="L32" s="2"/>
      <c r="M32" s="2"/>
      <c r="N32" s="2"/>
      <c r="O32" s="2"/>
    </row>
    <row r="33" spans="1:15" s="95" customFormat="1" ht="24.75" customHeight="1">
      <c r="A33" s="2"/>
      <c r="B33" s="2"/>
      <c r="C33" s="2"/>
      <c r="D33" s="2"/>
      <c r="E33" s="2"/>
      <c r="F33" s="2"/>
      <c r="G33" s="2"/>
      <c r="H33" s="2"/>
      <c r="I33" s="2"/>
      <c r="J33" s="2"/>
      <c r="K33" s="2"/>
      <c r="L33" s="2"/>
      <c r="M33" s="2"/>
      <c r="N33" s="2"/>
      <c r="O33" s="2"/>
    </row>
    <row r="34" spans="1:15" s="95" customFormat="1" ht="24.75" customHeight="1">
      <c r="A34" s="2"/>
      <c r="B34" s="2"/>
      <c r="C34" s="2"/>
      <c r="D34" s="2"/>
      <c r="E34" s="2"/>
      <c r="F34" s="2"/>
      <c r="G34" s="2"/>
      <c r="H34" s="2"/>
      <c r="I34" s="2"/>
      <c r="J34" s="2"/>
      <c r="K34" s="2"/>
      <c r="L34" s="2"/>
      <c r="M34" s="2"/>
      <c r="N34" s="2"/>
      <c r="O34" s="2"/>
    </row>
    <row r="35" spans="1:15" s="95" customFormat="1" ht="24.75" customHeight="1">
      <c r="A35" s="2"/>
      <c r="B35" s="2"/>
      <c r="C35" s="2"/>
      <c r="D35" s="2"/>
      <c r="E35" s="2"/>
      <c r="F35" s="2"/>
      <c r="G35" s="2"/>
      <c r="H35" s="2"/>
      <c r="I35" s="2"/>
      <c r="J35" s="2"/>
      <c r="K35" s="2"/>
      <c r="L35" s="2"/>
      <c r="M35" s="2"/>
      <c r="N35" s="2"/>
      <c r="O35" s="2"/>
    </row>
    <row r="36" s="1" customFormat="1" ht="24.75" customHeight="1"/>
    <row r="37" s="1" customFormat="1" ht="24.75" customHeight="1"/>
    <row r="38" s="1" customFormat="1" ht="24.75" customHeight="1"/>
    <row r="39" s="1" customFormat="1" ht="24.75" customHeight="1"/>
    <row r="40" s="1" customFormat="1" ht="24.75" customHeight="1"/>
    <row r="41" s="1" customFormat="1" ht="24.75" customHeight="1"/>
    <row r="42" s="1" customFormat="1" ht="24.75" customHeight="1"/>
    <row r="43" s="1" customFormat="1" ht="24.75" customHeight="1"/>
    <row r="44" s="1" customFormat="1" ht="24.75" customHeight="1"/>
    <row r="45" s="1" customFormat="1" ht="24.75" customHeight="1"/>
    <row r="46" s="1" customFormat="1" ht="24.75" customHeight="1"/>
    <row r="47" s="1" customFormat="1" ht="24.75" customHeight="1"/>
    <row r="48" s="1" customFormat="1" ht="24.75" customHeight="1"/>
    <row r="49" s="1" customFormat="1" ht="24.75" customHeight="1"/>
    <row r="50" s="1" customFormat="1" ht="24.75" customHeight="1"/>
    <row r="51" s="1" customFormat="1" ht="24.75" customHeight="1"/>
    <row r="52" s="1" customFormat="1" ht="24.75" customHeight="1"/>
    <row r="53" s="1" customFormat="1" ht="24.75" customHeight="1"/>
    <row r="54" s="1" customFormat="1" ht="24.75" customHeight="1"/>
    <row r="55" s="1" customFormat="1" ht="24.75" customHeight="1"/>
    <row r="56" s="1" customFormat="1" ht="24.75" customHeight="1"/>
    <row r="57" s="1" customFormat="1" ht="24.75" customHeight="1"/>
    <row r="58" s="1" customFormat="1" ht="24.75" customHeight="1"/>
    <row r="59" s="1" customFormat="1" ht="24.75" customHeight="1"/>
    <row r="60" s="1" customFormat="1" ht="24.75" customHeight="1"/>
    <row r="61" s="1" customFormat="1" ht="24.75" customHeight="1"/>
    <row r="62" s="1" customFormat="1" ht="24.75" customHeight="1"/>
    <row r="63" s="1" customFormat="1" ht="24.75" customHeight="1"/>
    <row r="64" s="1" customFormat="1" ht="24.75" customHeight="1"/>
    <row r="65" s="1" customFormat="1" ht="24.75" customHeight="1"/>
    <row r="66" s="1" customFormat="1" ht="24.75" customHeight="1"/>
    <row r="67" s="1" customFormat="1" ht="24.75" customHeight="1"/>
    <row r="68" s="1" customFormat="1" ht="24.75" customHeight="1"/>
    <row r="69" s="1" customFormat="1" ht="24.75" customHeight="1"/>
    <row r="70" s="1" customFormat="1" ht="24.75" customHeight="1"/>
    <row r="71" s="1" customFormat="1" ht="24.75" customHeight="1"/>
    <row r="72" s="1" customFormat="1" ht="24.75" customHeight="1"/>
    <row r="73" s="1" customFormat="1" ht="24.75" customHeight="1"/>
    <row r="74" s="1" customFormat="1" ht="24.75" customHeight="1"/>
    <row r="75" s="1" customFormat="1" ht="24.75" customHeight="1"/>
    <row r="76" s="1" customFormat="1" ht="24.75" customHeight="1"/>
    <row r="77" s="1" customFormat="1" ht="24.75" customHeight="1"/>
    <row r="78" s="1" customFormat="1" ht="24.75" customHeight="1"/>
    <row r="79" s="1" customFormat="1" ht="24.75" customHeight="1"/>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sheetData>
  <sheetProtection/>
  <mergeCells count="11">
    <mergeCell ref="H3:K3"/>
    <mergeCell ref="L3:O3"/>
    <mergeCell ref="J7:J8"/>
    <mergeCell ref="K7:K8"/>
    <mergeCell ref="A1:B1"/>
    <mergeCell ref="A2:O2"/>
    <mergeCell ref="A3:A4"/>
    <mergeCell ref="B3:B4"/>
    <mergeCell ref="C3:D3"/>
    <mergeCell ref="E3:F3"/>
    <mergeCell ref="G3:G4"/>
  </mergeCells>
  <printOptions/>
  <pageMargins left="0.81" right="0.7086614173228347"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L11" sqref="A6:L11"/>
    </sheetView>
  </sheetViews>
  <sheetFormatPr defaultColWidth="9.33203125" defaultRowHeight="11.25"/>
  <cols>
    <col min="1" max="1" width="19.33203125" style="0" customWidth="1"/>
    <col min="10" max="10" width="24" style="0" customWidth="1"/>
    <col min="11" max="11" width="14.33203125" style="0" customWidth="1"/>
    <col min="12" max="12" width="53.66015625" style="0" customWidth="1"/>
  </cols>
  <sheetData>
    <row r="1" spans="1:12" ht="22.5">
      <c r="A1" s="157" t="s">
        <v>245</v>
      </c>
      <c r="B1" s="157"/>
      <c r="C1" s="157"/>
      <c r="D1" s="157"/>
      <c r="E1" s="157"/>
      <c r="F1" s="157"/>
      <c r="G1" s="157"/>
      <c r="H1" s="157"/>
      <c r="I1" s="157"/>
      <c r="J1" s="157"/>
      <c r="K1" s="157"/>
      <c r="L1" s="157"/>
    </row>
    <row r="2" spans="1:12" s="97" customFormat="1" ht="24.75" customHeight="1">
      <c r="A2" s="96" t="s">
        <v>1</v>
      </c>
      <c r="B2" s="153" t="s">
        <v>260</v>
      </c>
      <c r="C2" s="154"/>
      <c r="D2" s="154"/>
      <c r="E2" s="154"/>
      <c r="F2" s="154"/>
      <c r="G2" s="154"/>
      <c r="H2" s="154"/>
      <c r="I2" s="154"/>
      <c r="J2" s="155"/>
      <c r="K2" s="96" t="s">
        <v>2</v>
      </c>
      <c r="L2" s="96" t="s">
        <v>3</v>
      </c>
    </row>
    <row r="3" spans="1:12" s="60" customFormat="1" ht="24.75" customHeight="1">
      <c r="A3" s="61" t="s">
        <v>4</v>
      </c>
      <c r="B3" s="156" t="s">
        <v>305</v>
      </c>
      <c r="C3" s="156"/>
      <c r="D3" s="156"/>
      <c r="E3" s="156"/>
      <c r="F3" s="156"/>
      <c r="G3" s="156"/>
      <c r="H3" s="156"/>
      <c r="I3" s="156"/>
      <c r="J3" s="156"/>
      <c r="K3" s="101" t="s">
        <v>273</v>
      </c>
      <c r="L3" s="61"/>
    </row>
    <row r="4" spans="1:12" s="60" customFormat="1" ht="24.75" customHeight="1">
      <c r="A4" s="61" t="s">
        <v>5</v>
      </c>
      <c r="B4" s="156" t="s">
        <v>306</v>
      </c>
      <c r="C4" s="156"/>
      <c r="D4" s="156"/>
      <c r="E4" s="156"/>
      <c r="F4" s="156"/>
      <c r="G4" s="156"/>
      <c r="H4" s="156"/>
      <c r="I4" s="156"/>
      <c r="J4" s="156"/>
      <c r="K4" s="101" t="s">
        <v>273</v>
      </c>
      <c r="L4" s="63"/>
    </row>
    <row r="5" spans="1:12" s="60" customFormat="1" ht="24.75" customHeight="1">
      <c r="A5" s="61" t="s">
        <v>6</v>
      </c>
      <c r="B5" s="156" t="s">
        <v>307</v>
      </c>
      <c r="C5" s="156"/>
      <c r="D5" s="156"/>
      <c r="E5" s="156"/>
      <c r="F5" s="156"/>
      <c r="G5" s="156"/>
      <c r="H5" s="156"/>
      <c r="I5" s="156"/>
      <c r="J5" s="156"/>
      <c r="K5" s="101" t="s">
        <v>273</v>
      </c>
      <c r="L5" s="63"/>
    </row>
    <row r="6" spans="1:12" s="60" customFormat="1" ht="24.75" customHeight="1">
      <c r="A6" s="61" t="s">
        <v>7</v>
      </c>
      <c r="B6" s="156" t="s">
        <v>308</v>
      </c>
      <c r="C6" s="156"/>
      <c r="D6" s="156"/>
      <c r="E6" s="156"/>
      <c r="F6" s="156"/>
      <c r="G6" s="156"/>
      <c r="H6" s="156"/>
      <c r="I6" s="156"/>
      <c r="J6" s="156"/>
      <c r="K6" s="101" t="s">
        <v>273</v>
      </c>
      <c r="L6" s="62"/>
    </row>
    <row r="7" spans="1:12" s="60" customFormat="1" ht="24.75" customHeight="1">
      <c r="A7" s="61" t="s">
        <v>8</v>
      </c>
      <c r="B7" s="156" t="s">
        <v>309</v>
      </c>
      <c r="C7" s="156"/>
      <c r="D7" s="156"/>
      <c r="E7" s="156"/>
      <c r="F7" s="156"/>
      <c r="G7" s="156"/>
      <c r="H7" s="156"/>
      <c r="I7" s="156"/>
      <c r="J7" s="156"/>
      <c r="K7" s="101" t="s">
        <v>273</v>
      </c>
      <c r="L7" s="64"/>
    </row>
    <row r="8" spans="1:12" s="60" customFormat="1" ht="24.75" customHeight="1">
      <c r="A8" s="61" t="s">
        <v>9</v>
      </c>
      <c r="B8" s="156" t="s">
        <v>310</v>
      </c>
      <c r="C8" s="156"/>
      <c r="D8" s="156"/>
      <c r="E8" s="156"/>
      <c r="F8" s="156"/>
      <c r="G8" s="156"/>
      <c r="H8" s="156"/>
      <c r="I8" s="156"/>
      <c r="J8" s="156"/>
      <c r="K8" s="101" t="s">
        <v>273</v>
      </c>
      <c r="L8" s="64"/>
    </row>
    <row r="9" spans="1:12" s="60" customFormat="1" ht="24.75" customHeight="1">
      <c r="A9" s="61" t="s">
        <v>10</v>
      </c>
      <c r="B9" s="156" t="s">
        <v>311</v>
      </c>
      <c r="C9" s="156"/>
      <c r="D9" s="156"/>
      <c r="E9" s="156"/>
      <c r="F9" s="156"/>
      <c r="G9" s="156"/>
      <c r="H9" s="156"/>
      <c r="I9" s="156"/>
      <c r="J9" s="156"/>
      <c r="K9" s="101" t="s">
        <v>273</v>
      </c>
      <c r="L9" s="64"/>
    </row>
    <row r="10" spans="1:12" s="60" customFormat="1" ht="24.75" customHeight="1">
      <c r="A10" s="61" t="s">
        <v>11</v>
      </c>
      <c r="B10" s="156" t="s">
        <v>312</v>
      </c>
      <c r="C10" s="156"/>
      <c r="D10" s="156"/>
      <c r="E10" s="156"/>
      <c r="F10" s="156"/>
      <c r="G10" s="156"/>
      <c r="H10" s="156"/>
      <c r="I10" s="156"/>
      <c r="J10" s="156"/>
      <c r="K10" s="101" t="s">
        <v>273</v>
      </c>
      <c r="L10" s="64"/>
    </row>
    <row r="11" spans="1:12" s="60" customFormat="1" ht="24.75" customHeight="1">
      <c r="A11" s="61" t="s">
        <v>12</v>
      </c>
      <c r="B11" s="156" t="s">
        <v>313</v>
      </c>
      <c r="C11" s="156"/>
      <c r="D11" s="156"/>
      <c r="E11" s="156"/>
      <c r="F11" s="156"/>
      <c r="G11" s="156"/>
      <c r="H11" s="156"/>
      <c r="I11" s="156"/>
      <c r="J11" s="156"/>
      <c r="K11" s="101" t="s">
        <v>274</v>
      </c>
      <c r="L11" s="61" t="s">
        <v>277</v>
      </c>
    </row>
    <row r="12" spans="1:12" s="60" customFormat="1" ht="24.75" customHeight="1">
      <c r="A12" s="61" t="s">
        <v>13</v>
      </c>
      <c r="B12" s="156" t="s">
        <v>314</v>
      </c>
      <c r="C12" s="156"/>
      <c r="D12" s="156"/>
      <c r="E12" s="156"/>
      <c r="F12" s="156"/>
      <c r="G12" s="156"/>
      <c r="H12" s="156"/>
      <c r="I12" s="156"/>
      <c r="J12" s="156"/>
      <c r="K12" s="101" t="s">
        <v>273</v>
      </c>
      <c r="L12" s="61"/>
    </row>
    <row r="13" spans="1:12" s="60" customFormat="1" ht="24.75" customHeight="1">
      <c r="A13" s="61" t="s">
        <v>14</v>
      </c>
      <c r="B13" s="156" t="s">
        <v>315</v>
      </c>
      <c r="C13" s="156"/>
      <c r="D13" s="156"/>
      <c r="E13" s="156"/>
      <c r="F13" s="156"/>
      <c r="G13" s="156"/>
      <c r="H13" s="156"/>
      <c r="I13" s="156"/>
      <c r="J13" s="156"/>
      <c r="K13" s="101" t="s">
        <v>274</v>
      </c>
      <c r="L13" s="61" t="s">
        <v>278</v>
      </c>
    </row>
    <row r="14" spans="1:12" s="60" customFormat="1" ht="24.75" customHeight="1">
      <c r="A14" s="61" t="s">
        <v>15</v>
      </c>
      <c r="B14" s="158" t="s">
        <v>316</v>
      </c>
      <c r="C14" s="158"/>
      <c r="D14" s="158"/>
      <c r="E14" s="158"/>
      <c r="F14" s="158"/>
      <c r="G14" s="158"/>
      <c r="H14" s="158"/>
      <c r="I14" s="158"/>
      <c r="J14" s="158"/>
      <c r="K14" s="101" t="s">
        <v>273</v>
      </c>
      <c r="L14" s="106"/>
    </row>
    <row r="15" spans="1:12" ht="24.75" customHeight="1">
      <c r="A15" s="61" t="s">
        <v>16</v>
      </c>
      <c r="B15" s="156" t="s">
        <v>317</v>
      </c>
      <c r="C15" s="156"/>
      <c r="D15" s="156"/>
      <c r="E15" s="156"/>
      <c r="F15" s="156"/>
      <c r="G15" s="156"/>
      <c r="H15" s="156"/>
      <c r="I15" s="156"/>
      <c r="J15" s="156"/>
      <c r="K15" s="101" t="s">
        <v>274</v>
      </c>
      <c r="L15" s="107" t="s">
        <v>279</v>
      </c>
    </row>
    <row r="16" spans="1:12" ht="24.75" customHeight="1">
      <c r="A16" s="61" t="s">
        <v>17</v>
      </c>
      <c r="B16" s="156" t="s">
        <v>318</v>
      </c>
      <c r="C16" s="156"/>
      <c r="D16" s="156"/>
      <c r="E16" s="156"/>
      <c r="F16" s="156"/>
      <c r="G16" s="156"/>
      <c r="H16" s="156"/>
      <c r="I16" s="156"/>
      <c r="J16" s="156"/>
      <c r="K16" s="101" t="s">
        <v>274</v>
      </c>
      <c r="L16" s="107" t="s">
        <v>279</v>
      </c>
    </row>
    <row r="17" spans="1:12" ht="24.75" customHeight="1">
      <c r="A17" s="61" t="s">
        <v>18</v>
      </c>
      <c r="B17" s="156" t="s">
        <v>319</v>
      </c>
      <c r="C17" s="156"/>
      <c r="D17" s="156"/>
      <c r="E17" s="156"/>
      <c r="F17" s="156"/>
      <c r="G17" s="156"/>
      <c r="H17" s="156"/>
      <c r="I17" s="156"/>
      <c r="J17" s="156"/>
      <c r="K17" s="101" t="s">
        <v>274</v>
      </c>
      <c r="L17" s="107" t="s">
        <v>279</v>
      </c>
    </row>
    <row r="18" spans="1:12" ht="24.75" customHeight="1">
      <c r="A18" s="61" t="s">
        <v>258</v>
      </c>
      <c r="B18" s="156" t="s">
        <v>259</v>
      </c>
      <c r="C18" s="156"/>
      <c r="D18" s="156"/>
      <c r="E18" s="156"/>
      <c r="F18" s="156"/>
      <c r="G18" s="156"/>
      <c r="H18" s="156"/>
      <c r="I18" s="156"/>
      <c r="J18" s="156"/>
      <c r="K18" s="101" t="s">
        <v>273</v>
      </c>
      <c r="L18" s="65"/>
    </row>
  </sheetData>
  <sheetProtection/>
  <mergeCells count="18">
    <mergeCell ref="B9:J9"/>
    <mergeCell ref="B10:J10"/>
    <mergeCell ref="B18:J18"/>
    <mergeCell ref="B14:J14"/>
    <mergeCell ref="B15:J15"/>
    <mergeCell ref="B16:J16"/>
    <mergeCell ref="B17:J17"/>
    <mergeCell ref="B11:J11"/>
    <mergeCell ref="B12:J12"/>
    <mergeCell ref="B13:J13"/>
    <mergeCell ref="B2:J2"/>
    <mergeCell ref="B8:J8"/>
    <mergeCell ref="A1:L1"/>
    <mergeCell ref="B3:J3"/>
    <mergeCell ref="B4:J4"/>
    <mergeCell ref="B5:J5"/>
    <mergeCell ref="B6:J6"/>
    <mergeCell ref="B7:J7"/>
  </mergeCells>
  <printOptions/>
  <pageMargins left="0.75" right="0.75" top="1" bottom="1" header="0.5" footer="0.5"/>
  <pageSetup fitToHeight="0"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H45"/>
  <sheetViews>
    <sheetView showGridLines="0" showZeros="0" zoomScalePageLayoutView="0" workbookViewId="0" topLeftCell="A1">
      <selection activeCell="C32" sqref="C32"/>
    </sheetView>
  </sheetViews>
  <sheetFormatPr defaultColWidth="9.16015625" defaultRowHeight="12.75" customHeight="1"/>
  <cols>
    <col min="1" max="1" width="40.5" style="0" customWidth="1"/>
    <col min="2" max="2" width="23.33203125" style="74" customWidth="1"/>
    <col min="3" max="3" width="41" style="0" customWidth="1"/>
    <col min="4" max="4" width="28.66015625" style="74" customWidth="1"/>
    <col min="5" max="5" width="43" style="0" customWidth="1"/>
    <col min="6" max="6" width="24.16015625" style="80" customWidth="1"/>
  </cols>
  <sheetData>
    <row r="1" spans="1:6" ht="13.5" customHeight="1">
      <c r="A1" s="29" t="s">
        <v>4</v>
      </c>
      <c r="B1" s="34"/>
      <c r="C1" s="30"/>
      <c r="D1" s="34"/>
      <c r="E1" s="30"/>
      <c r="F1" s="78"/>
    </row>
    <row r="2" spans="1:6" ht="16.5" customHeight="1">
      <c r="A2" s="161" t="s">
        <v>282</v>
      </c>
      <c r="B2" s="161"/>
      <c r="C2" s="161"/>
      <c r="D2" s="161"/>
      <c r="E2" s="161"/>
      <c r="F2" s="161"/>
    </row>
    <row r="3" spans="1:6" ht="15" customHeight="1">
      <c r="A3" s="159"/>
      <c r="B3" s="159"/>
      <c r="C3" s="33"/>
      <c r="D3" s="75"/>
      <c r="E3" s="34"/>
      <c r="F3" s="34" t="s">
        <v>19</v>
      </c>
    </row>
    <row r="4" spans="1:6" ht="18.75" customHeight="1">
      <c r="A4" s="160" t="s">
        <v>20</v>
      </c>
      <c r="B4" s="160"/>
      <c r="C4" s="160" t="s">
        <v>21</v>
      </c>
      <c r="D4" s="160"/>
      <c r="E4" s="160"/>
      <c r="F4" s="160"/>
    </row>
    <row r="5" spans="1:6" ht="18.75" customHeight="1">
      <c r="A5" s="36" t="s">
        <v>22</v>
      </c>
      <c r="B5" s="36" t="s">
        <v>23</v>
      </c>
      <c r="C5" s="36" t="s">
        <v>24</v>
      </c>
      <c r="D5" s="37" t="s">
        <v>23</v>
      </c>
      <c r="E5" s="36" t="s">
        <v>25</v>
      </c>
      <c r="F5" s="36" t="s">
        <v>23</v>
      </c>
    </row>
    <row r="6" spans="1:6" ht="18.75" customHeight="1">
      <c r="A6" s="50" t="s">
        <v>26</v>
      </c>
      <c r="B6" s="84">
        <v>3988.691</v>
      </c>
      <c r="C6" s="50" t="s">
        <v>26</v>
      </c>
      <c r="D6" s="84">
        <v>3988.691</v>
      </c>
      <c r="E6" s="44" t="s">
        <v>26</v>
      </c>
      <c r="F6" s="84">
        <v>3988.691</v>
      </c>
    </row>
    <row r="7" spans="1:6" ht="18.75" customHeight="1">
      <c r="A7" s="38" t="s">
        <v>27</v>
      </c>
      <c r="B7" s="84">
        <v>3988.691</v>
      </c>
      <c r="C7" s="51" t="s">
        <v>28</v>
      </c>
      <c r="D7" s="84">
        <v>3988.691</v>
      </c>
      <c r="E7" s="44" t="s">
        <v>29</v>
      </c>
      <c r="F7" s="84">
        <v>832</v>
      </c>
    </row>
    <row r="8" spans="1:8" ht="18.75" customHeight="1">
      <c r="A8" s="38" t="s">
        <v>30</v>
      </c>
      <c r="B8" s="84">
        <v>832</v>
      </c>
      <c r="C8" s="51" t="s">
        <v>31</v>
      </c>
      <c r="D8" s="70"/>
      <c r="E8" s="44" t="s">
        <v>32</v>
      </c>
      <c r="F8" s="70">
        <v>632.15</v>
      </c>
      <c r="H8" s="17"/>
    </row>
    <row r="9" spans="1:6" ht="18.75" customHeight="1">
      <c r="A9" s="52" t="s">
        <v>33</v>
      </c>
      <c r="B9" s="84">
        <v>3156.691</v>
      </c>
      <c r="C9" s="51" t="s">
        <v>34</v>
      </c>
      <c r="D9" s="70"/>
      <c r="E9" s="44" t="s">
        <v>35</v>
      </c>
      <c r="F9" s="70">
        <v>79.69</v>
      </c>
    </row>
    <row r="10" spans="1:6" ht="18.75" customHeight="1">
      <c r="A10" s="38" t="s">
        <v>36</v>
      </c>
      <c r="B10" s="70"/>
      <c r="C10" s="51" t="s">
        <v>37</v>
      </c>
      <c r="D10" s="70"/>
      <c r="E10" s="44" t="s">
        <v>38</v>
      </c>
      <c r="F10" s="70">
        <v>120.16</v>
      </c>
    </row>
    <row r="11" spans="1:6" ht="18.75" customHeight="1">
      <c r="A11" s="38" t="s">
        <v>39</v>
      </c>
      <c r="B11" s="70"/>
      <c r="C11" s="51" t="s">
        <v>40</v>
      </c>
      <c r="D11" s="70"/>
      <c r="E11" s="44" t="s">
        <v>41</v>
      </c>
      <c r="F11" s="108"/>
    </row>
    <row r="12" spans="1:6" ht="18.75" customHeight="1">
      <c r="A12" s="38" t="s">
        <v>42</v>
      </c>
      <c r="B12" s="70"/>
      <c r="C12" s="51" t="s">
        <v>43</v>
      </c>
      <c r="D12" s="70"/>
      <c r="E12" s="44" t="s">
        <v>44</v>
      </c>
      <c r="F12" s="70">
        <v>3156.691</v>
      </c>
    </row>
    <row r="13" spans="1:6" ht="18.75" customHeight="1">
      <c r="A13" s="38" t="s">
        <v>45</v>
      </c>
      <c r="B13" s="70"/>
      <c r="C13" s="51" t="s">
        <v>46</v>
      </c>
      <c r="D13" s="70"/>
      <c r="E13" s="44" t="s">
        <v>32</v>
      </c>
      <c r="F13" s="70">
        <v>50</v>
      </c>
    </row>
    <row r="14" spans="1:6" ht="18.75" customHeight="1">
      <c r="A14" s="38" t="s">
        <v>47</v>
      </c>
      <c r="B14" s="70"/>
      <c r="C14" s="51" t="s">
        <v>48</v>
      </c>
      <c r="D14" s="70"/>
      <c r="E14" s="44" t="s">
        <v>35</v>
      </c>
      <c r="F14" s="70">
        <v>3106.691</v>
      </c>
    </row>
    <row r="15" spans="1:6" ht="18.75" customHeight="1">
      <c r="A15" s="38" t="s">
        <v>49</v>
      </c>
      <c r="B15" s="70"/>
      <c r="C15" s="51" t="s">
        <v>50</v>
      </c>
      <c r="D15" s="70"/>
      <c r="E15" s="44" t="s">
        <v>51</v>
      </c>
      <c r="F15" s="70"/>
    </row>
    <row r="16" spans="1:6" ht="18.75" customHeight="1">
      <c r="A16" s="54" t="s">
        <v>52</v>
      </c>
      <c r="B16" s="70"/>
      <c r="C16" s="51" t="s">
        <v>53</v>
      </c>
      <c r="D16" s="70"/>
      <c r="E16" s="44" t="s">
        <v>54</v>
      </c>
      <c r="F16" s="70"/>
    </row>
    <row r="17" spans="1:6" ht="18.75" customHeight="1">
      <c r="A17" s="54" t="s">
        <v>55</v>
      </c>
      <c r="B17" s="70"/>
      <c r="C17" s="51" t="s">
        <v>56</v>
      </c>
      <c r="D17" s="70"/>
      <c r="E17" s="44" t="s">
        <v>57</v>
      </c>
      <c r="F17" s="70"/>
    </row>
    <row r="18" spans="1:6" ht="18.75" customHeight="1">
      <c r="A18" s="54"/>
      <c r="B18" s="71"/>
      <c r="C18" s="51" t="s">
        <v>58</v>
      </c>
      <c r="D18" s="70"/>
      <c r="E18" s="44" t="s">
        <v>59</v>
      </c>
      <c r="F18" s="70"/>
    </row>
    <row r="19" spans="1:6" ht="18.75" customHeight="1">
      <c r="A19" s="45"/>
      <c r="B19" s="72"/>
      <c r="C19" s="51" t="s">
        <v>60</v>
      </c>
      <c r="D19" s="70"/>
      <c r="E19" s="44" t="s">
        <v>61</v>
      </c>
      <c r="F19" s="70"/>
    </row>
    <row r="20" spans="1:6" ht="18.75" customHeight="1">
      <c r="A20" s="45"/>
      <c r="B20" s="71"/>
      <c r="C20" s="51" t="s">
        <v>62</v>
      </c>
      <c r="D20" s="70"/>
      <c r="E20" s="44" t="s">
        <v>63</v>
      </c>
      <c r="F20" s="70"/>
    </row>
    <row r="21" spans="1:6" ht="18.75" customHeight="1">
      <c r="A21" s="22"/>
      <c r="B21" s="71"/>
      <c r="C21" s="51" t="s">
        <v>64</v>
      </c>
      <c r="D21" s="70"/>
      <c r="E21" s="44" t="s">
        <v>65</v>
      </c>
      <c r="F21" s="70"/>
    </row>
    <row r="22" spans="1:6" ht="18.75" customHeight="1">
      <c r="A22" s="23"/>
      <c r="B22" s="71"/>
      <c r="C22" s="51" t="s">
        <v>66</v>
      </c>
      <c r="D22" s="70"/>
      <c r="E22" s="44" t="s">
        <v>67</v>
      </c>
      <c r="F22" s="70"/>
    </row>
    <row r="23" spans="1:6" ht="18.75" customHeight="1">
      <c r="A23" s="56"/>
      <c r="B23" s="71"/>
      <c r="C23" s="51" t="s">
        <v>68</v>
      </c>
      <c r="D23" s="70"/>
      <c r="E23" s="47" t="s">
        <v>69</v>
      </c>
      <c r="F23" s="70"/>
    </row>
    <row r="24" spans="1:6" ht="18.75" customHeight="1">
      <c r="A24" s="56"/>
      <c r="B24" s="71"/>
      <c r="C24" s="51" t="s">
        <v>70</v>
      </c>
      <c r="D24" s="70"/>
      <c r="E24" s="47" t="s">
        <v>71</v>
      </c>
      <c r="F24" s="70"/>
    </row>
    <row r="25" spans="1:7" ht="18.75" customHeight="1">
      <c r="A25" s="56"/>
      <c r="B25" s="71"/>
      <c r="C25" s="51" t="s">
        <v>72</v>
      </c>
      <c r="D25" s="70"/>
      <c r="E25" s="47" t="s">
        <v>73</v>
      </c>
      <c r="F25" s="70"/>
      <c r="G25" s="17"/>
    </row>
    <row r="26" spans="1:8" ht="18.75" customHeight="1">
      <c r="A26" s="56"/>
      <c r="B26" s="71"/>
      <c r="C26" s="51" t="s">
        <v>74</v>
      </c>
      <c r="D26" s="70"/>
      <c r="E26" s="47"/>
      <c r="F26" s="70"/>
      <c r="G26" s="17"/>
      <c r="H26" s="17"/>
    </row>
    <row r="27" spans="1:8" ht="18.75" customHeight="1">
      <c r="A27" s="23"/>
      <c r="B27" s="72"/>
      <c r="C27" s="51" t="s">
        <v>75</v>
      </c>
      <c r="D27" s="70"/>
      <c r="E27" s="44"/>
      <c r="F27" s="70"/>
      <c r="G27" s="17"/>
      <c r="H27" s="17"/>
    </row>
    <row r="28" spans="1:8" ht="18.75" customHeight="1">
      <c r="A28" s="56"/>
      <c r="B28" s="71"/>
      <c r="C28" s="51" t="s">
        <v>76</v>
      </c>
      <c r="D28" s="70"/>
      <c r="E28" s="44"/>
      <c r="F28" s="70"/>
      <c r="G28" s="17"/>
      <c r="H28" s="17"/>
    </row>
    <row r="29" spans="1:8" ht="18.75" customHeight="1">
      <c r="A29" s="23"/>
      <c r="B29" s="72"/>
      <c r="C29" s="51" t="s">
        <v>77</v>
      </c>
      <c r="D29" s="70"/>
      <c r="E29" s="44"/>
      <c r="F29" s="70"/>
      <c r="G29" s="17"/>
      <c r="H29" s="17"/>
    </row>
    <row r="30" spans="1:7" ht="18.75" customHeight="1">
      <c r="A30" s="23"/>
      <c r="B30" s="71"/>
      <c r="C30" s="51" t="s">
        <v>78</v>
      </c>
      <c r="D30" s="70"/>
      <c r="E30" s="44"/>
      <c r="F30" s="70"/>
      <c r="G30" s="17"/>
    </row>
    <row r="31" spans="1:7" ht="18.75" customHeight="1">
      <c r="A31" s="23"/>
      <c r="B31" s="71"/>
      <c r="C31" s="51" t="s">
        <v>79</v>
      </c>
      <c r="D31" s="70"/>
      <c r="E31" s="44"/>
      <c r="F31" s="70"/>
      <c r="G31" s="17"/>
    </row>
    <row r="32" spans="1:7" ht="18.75" customHeight="1">
      <c r="A32" s="23"/>
      <c r="B32" s="71"/>
      <c r="C32" s="51" t="s">
        <v>80</v>
      </c>
      <c r="D32" s="70"/>
      <c r="E32" s="44"/>
      <c r="F32" s="70"/>
      <c r="G32" s="17"/>
    </row>
    <row r="33" spans="1:8" ht="18.75" customHeight="1">
      <c r="A33" s="23"/>
      <c r="B33" s="71"/>
      <c r="C33" s="51" t="s">
        <v>81</v>
      </c>
      <c r="D33" s="70"/>
      <c r="E33" s="44"/>
      <c r="F33" s="70"/>
      <c r="G33" s="17"/>
      <c r="H33" s="17"/>
    </row>
    <row r="34" spans="1:7" ht="18.75" customHeight="1">
      <c r="A34" s="22"/>
      <c r="B34" s="71"/>
      <c r="C34" s="51" t="s">
        <v>82</v>
      </c>
      <c r="D34" s="70"/>
      <c r="E34" s="44"/>
      <c r="F34" s="70"/>
      <c r="G34" s="17"/>
    </row>
    <row r="35" spans="1:6" ht="18.75" customHeight="1">
      <c r="A35" s="23"/>
      <c r="B35" s="71"/>
      <c r="C35" s="42"/>
      <c r="D35" s="70"/>
      <c r="E35" s="44"/>
      <c r="F35" s="70"/>
    </row>
    <row r="36" spans="1:6" ht="18.75" customHeight="1">
      <c r="A36" s="23"/>
      <c r="B36" s="71"/>
      <c r="C36" s="40"/>
      <c r="D36" s="76"/>
      <c r="E36" s="44"/>
      <c r="F36" s="70"/>
    </row>
    <row r="37" spans="1:6" ht="18.75" customHeight="1">
      <c r="A37" s="23"/>
      <c r="B37" s="71"/>
      <c r="C37" s="40"/>
      <c r="D37" s="76"/>
      <c r="E37" s="44"/>
      <c r="F37" s="79"/>
    </row>
    <row r="38" spans="1:6" ht="18.75" customHeight="1">
      <c r="A38" s="37" t="s">
        <v>83</v>
      </c>
      <c r="B38" s="81">
        <f>SUM(B6,B18)</f>
        <v>3988.691</v>
      </c>
      <c r="C38" s="37" t="s">
        <v>84</v>
      </c>
      <c r="D38" s="81">
        <f>SUM(D6,D35)</f>
        <v>3988.691</v>
      </c>
      <c r="E38" s="37" t="s">
        <v>84</v>
      </c>
      <c r="F38" s="83">
        <f>SUM(F6,F26)</f>
        <v>3988.691</v>
      </c>
    </row>
    <row r="39" spans="1:6" ht="18.75" customHeight="1">
      <c r="A39" s="55" t="s">
        <v>85</v>
      </c>
      <c r="B39" s="71"/>
      <c r="C39" s="54" t="s">
        <v>86</v>
      </c>
      <c r="D39" s="76">
        <f>SUM(B45)-SUM(D38)-SUM(D40)</f>
        <v>0</v>
      </c>
      <c r="E39" s="54" t="s">
        <v>86</v>
      </c>
      <c r="F39" s="79">
        <f>D39</f>
        <v>0</v>
      </c>
    </row>
    <row r="40" spans="1:6" ht="18.75" customHeight="1">
      <c r="A40" s="55" t="s">
        <v>87</v>
      </c>
      <c r="B40" s="71"/>
      <c r="C40" s="42" t="s">
        <v>88</v>
      </c>
      <c r="D40" s="70"/>
      <c r="E40" s="42" t="s">
        <v>88</v>
      </c>
      <c r="F40" s="70"/>
    </row>
    <row r="41" spans="1:6" ht="18.75" customHeight="1">
      <c r="A41" s="55" t="s">
        <v>89</v>
      </c>
      <c r="B41" s="73"/>
      <c r="C41" s="57"/>
      <c r="D41" s="76"/>
      <c r="E41" s="23"/>
      <c r="F41" s="76"/>
    </row>
    <row r="42" spans="1:6" ht="18.75" customHeight="1">
      <c r="A42" s="55" t="s">
        <v>90</v>
      </c>
      <c r="B42" s="71"/>
      <c r="C42" s="57"/>
      <c r="D42" s="76"/>
      <c r="E42" s="22"/>
      <c r="F42" s="76"/>
    </row>
    <row r="43" spans="1:6" ht="18.75" customHeight="1">
      <c r="A43" s="55" t="s">
        <v>91</v>
      </c>
      <c r="B43" s="71"/>
      <c r="C43" s="57"/>
      <c r="D43" s="77"/>
      <c r="E43" s="23"/>
      <c r="F43" s="76"/>
    </row>
    <row r="44" spans="1:6" ht="18.75" customHeight="1">
      <c r="A44" s="23"/>
      <c r="B44" s="71"/>
      <c r="C44" s="22"/>
      <c r="D44" s="77"/>
      <c r="E44" s="22"/>
      <c r="F44" s="77"/>
    </row>
    <row r="45" spans="1:6" ht="18.75" customHeight="1">
      <c r="A45" s="36" t="s">
        <v>92</v>
      </c>
      <c r="B45" s="81">
        <f>SUM(B38,B39,B40)</f>
        <v>3988.691</v>
      </c>
      <c r="C45" s="59" t="s">
        <v>93</v>
      </c>
      <c r="D45" s="82">
        <f>SUM(D38,D39,D40)</f>
        <v>3988.691</v>
      </c>
      <c r="E45" s="36" t="s">
        <v>93</v>
      </c>
      <c r="F45" s="83">
        <f>SUM(F38,F39,F40)</f>
        <v>3988.691</v>
      </c>
    </row>
  </sheetData>
  <sheetProtection/>
  <mergeCells count="4">
    <mergeCell ref="A3:B3"/>
    <mergeCell ref="A4:B4"/>
    <mergeCell ref="C4:F4"/>
    <mergeCell ref="A2:F2"/>
  </mergeCells>
  <printOptions horizontalCentered="1"/>
  <pageMargins left="0.7480314960629921" right="0.7480314960629921" top="0.7874015748031497" bottom="0.984251968503937" header="0" footer="0"/>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zoomScalePageLayoutView="0" workbookViewId="0" topLeftCell="A1">
      <selection activeCell="C8" sqref="C8:E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17" t="s">
        <v>5</v>
      </c>
      <c r="B1" s="17"/>
      <c r="C1" s="17"/>
    </row>
    <row r="2" spans="1:16" ht="35.25" customHeight="1">
      <c r="A2" s="165" t="s">
        <v>399</v>
      </c>
      <c r="B2" s="166"/>
      <c r="C2" s="166"/>
      <c r="D2" s="166"/>
      <c r="E2" s="166"/>
      <c r="F2" s="166"/>
      <c r="G2" s="166"/>
      <c r="H2" s="166"/>
      <c r="I2" s="166"/>
      <c r="J2" s="166"/>
      <c r="K2" s="166"/>
      <c r="L2" s="166"/>
      <c r="M2" s="166"/>
      <c r="N2" s="166"/>
      <c r="O2" s="166"/>
      <c r="P2" s="28"/>
    </row>
    <row r="3" ht="21.75" customHeight="1">
      <c r="O3" s="1" t="s">
        <v>19</v>
      </c>
    </row>
    <row r="4" spans="1:15" ht="18" customHeight="1">
      <c r="A4" s="167" t="s">
        <v>94</v>
      </c>
      <c r="B4" s="167" t="s">
        <v>95</v>
      </c>
      <c r="C4" s="167" t="s">
        <v>96</v>
      </c>
      <c r="D4" s="167" t="s">
        <v>97</v>
      </c>
      <c r="E4" s="167"/>
      <c r="F4" s="167"/>
      <c r="G4" s="167"/>
      <c r="H4" s="167"/>
      <c r="I4" s="167"/>
      <c r="J4" s="167"/>
      <c r="K4" s="167"/>
      <c r="L4" s="167"/>
      <c r="M4" s="167"/>
      <c r="N4" s="167"/>
      <c r="O4" s="162" t="s">
        <v>106</v>
      </c>
    </row>
    <row r="5" spans="1:15" ht="22.5" customHeight="1">
      <c r="A5" s="167"/>
      <c r="B5" s="167"/>
      <c r="C5" s="167"/>
      <c r="D5" s="168" t="s">
        <v>98</v>
      </c>
      <c r="E5" s="168" t="s">
        <v>99</v>
      </c>
      <c r="F5" s="168"/>
      <c r="G5" s="168" t="s">
        <v>100</v>
      </c>
      <c r="H5" s="168" t="s">
        <v>101</v>
      </c>
      <c r="I5" s="168" t="s">
        <v>102</v>
      </c>
      <c r="J5" s="168" t="s">
        <v>103</v>
      </c>
      <c r="K5" s="168" t="s">
        <v>104</v>
      </c>
      <c r="L5" s="168" t="s">
        <v>85</v>
      </c>
      <c r="M5" s="168" t="s">
        <v>89</v>
      </c>
      <c r="N5" s="168" t="s">
        <v>105</v>
      </c>
      <c r="O5" s="163"/>
    </row>
    <row r="6" spans="1:15" ht="33.75" customHeight="1">
      <c r="A6" s="167"/>
      <c r="B6" s="167"/>
      <c r="C6" s="167"/>
      <c r="D6" s="168"/>
      <c r="E6" s="18" t="s">
        <v>107</v>
      </c>
      <c r="F6" s="18" t="s">
        <v>108</v>
      </c>
      <c r="G6" s="168"/>
      <c r="H6" s="168"/>
      <c r="I6" s="168"/>
      <c r="J6" s="168"/>
      <c r="K6" s="168"/>
      <c r="L6" s="168"/>
      <c r="M6" s="168"/>
      <c r="N6" s="168"/>
      <c r="O6" s="164"/>
    </row>
    <row r="7" spans="1:15" ht="18" customHeight="1">
      <c r="A7" s="20" t="s">
        <v>109</v>
      </c>
      <c r="B7" s="20" t="s">
        <v>109</v>
      </c>
      <c r="C7" s="20">
        <v>1</v>
      </c>
      <c r="D7" s="20">
        <v>2</v>
      </c>
      <c r="E7" s="20">
        <v>3</v>
      </c>
      <c r="F7" s="20">
        <v>4</v>
      </c>
      <c r="G7" s="20">
        <v>5</v>
      </c>
      <c r="H7" s="20">
        <v>6</v>
      </c>
      <c r="I7" s="20">
        <v>7</v>
      </c>
      <c r="J7" s="20">
        <v>8</v>
      </c>
      <c r="K7" s="20">
        <v>9</v>
      </c>
      <c r="L7" s="20">
        <v>10</v>
      </c>
      <c r="M7" s="20">
        <v>11</v>
      </c>
      <c r="N7" s="20">
        <v>12</v>
      </c>
      <c r="O7" s="20">
        <v>13</v>
      </c>
    </row>
    <row r="8" spans="1:15" s="1" customFormat="1" ht="18" customHeight="1">
      <c r="A8" s="68">
        <v>134001</v>
      </c>
      <c r="B8" s="68" t="s">
        <v>263</v>
      </c>
      <c r="C8" s="68">
        <v>3448.341</v>
      </c>
      <c r="D8" s="68">
        <v>3448.341</v>
      </c>
      <c r="E8" s="68">
        <v>3448.341</v>
      </c>
      <c r="F8" s="68">
        <v>3156.691</v>
      </c>
      <c r="G8" s="68"/>
      <c r="H8" s="68"/>
      <c r="I8" s="68"/>
      <c r="J8" s="68"/>
      <c r="K8" s="68"/>
      <c r="L8" s="68"/>
      <c r="M8" s="68"/>
      <c r="N8" s="68"/>
      <c r="O8" s="68"/>
    </row>
    <row r="9" spans="1:15" s="1" customFormat="1" ht="18" customHeight="1">
      <c r="A9" s="68"/>
      <c r="B9" s="68" t="s">
        <v>264</v>
      </c>
      <c r="C9" s="68">
        <v>103.74</v>
      </c>
      <c r="D9" s="68">
        <v>103.74</v>
      </c>
      <c r="E9" s="68">
        <v>103.74</v>
      </c>
      <c r="F9" s="68"/>
      <c r="G9" s="68"/>
      <c r="H9" s="68"/>
      <c r="I9" s="68"/>
      <c r="J9" s="68"/>
      <c r="K9" s="68"/>
      <c r="L9" s="68"/>
      <c r="M9" s="68"/>
      <c r="N9" s="68"/>
      <c r="O9" s="68"/>
    </row>
    <row r="10" spans="1:15" s="1" customFormat="1" ht="18" customHeight="1">
      <c r="A10" s="68"/>
      <c r="B10" s="68" t="s">
        <v>283</v>
      </c>
      <c r="C10" s="68">
        <v>184.58</v>
      </c>
      <c r="D10" s="68">
        <v>184.58</v>
      </c>
      <c r="E10" s="68">
        <v>184.58</v>
      </c>
      <c r="F10" s="68"/>
      <c r="G10" s="68"/>
      <c r="H10" s="68"/>
      <c r="I10" s="68"/>
      <c r="J10" s="69"/>
      <c r="K10" s="69"/>
      <c r="L10" s="69"/>
      <c r="M10" s="69"/>
      <c r="N10" s="68"/>
      <c r="O10" s="68"/>
    </row>
    <row r="11" spans="1:15" s="1" customFormat="1" ht="18" customHeight="1">
      <c r="A11" s="68"/>
      <c r="B11" s="69" t="s">
        <v>285</v>
      </c>
      <c r="C11" s="68">
        <v>252.03</v>
      </c>
      <c r="D11" s="68">
        <v>252.03</v>
      </c>
      <c r="E11" s="68">
        <v>252.03</v>
      </c>
      <c r="F11" s="68"/>
      <c r="G11" s="68"/>
      <c r="H11" s="69"/>
      <c r="I11" s="69"/>
      <c r="J11" s="69"/>
      <c r="K11" s="69"/>
      <c r="L11" s="69"/>
      <c r="M11" s="69"/>
      <c r="N11" s="68"/>
      <c r="O11" s="68"/>
    </row>
    <row r="12" spans="1:15" s="1" customFormat="1" ht="18" customHeight="1">
      <c r="A12" s="68"/>
      <c r="B12" s="68"/>
      <c r="C12" s="68"/>
      <c r="D12" s="68"/>
      <c r="E12" s="68"/>
      <c r="F12" s="68"/>
      <c r="G12" s="68"/>
      <c r="H12" s="69"/>
      <c r="I12" s="69"/>
      <c r="J12" s="69"/>
      <c r="K12" s="69"/>
      <c r="L12" s="69"/>
      <c r="M12" s="69"/>
      <c r="N12" s="68"/>
      <c r="O12" s="68"/>
    </row>
    <row r="13" spans="2:16" ht="12.75" customHeight="1">
      <c r="B13" s="17"/>
      <c r="C13" s="17"/>
      <c r="D13" s="17"/>
      <c r="E13" s="17"/>
      <c r="F13" s="17"/>
      <c r="G13" s="17"/>
      <c r="H13" s="17"/>
      <c r="I13" s="17"/>
      <c r="N13" s="17"/>
      <c r="O13" s="17"/>
      <c r="P13" s="17"/>
    </row>
    <row r="14" spans="2:16" ht="12.75" customHeight="1">
      <c r="B14" s="17"/>
      <c r="C14" s="17"/>
      <c r="D14" s="17"/>
      <c r="E14" s="17"/>
      <c r="F14" s="17"/>
      <c r="G14" s="17"/>
      <c r="H14" s="17"/>
      <c r="N14" s="17"/>
      <c r="O14" s="17"/>
      <c r="P14" s="17"/>
    </row>
    <row r="15" spans="4:16" ht="12.75" customHeight="1">
      <c r="D15" s="17"/>
      <c r="E15" s="17"/>
      <c r="F15" s="17"/>
      <c r="N15" s="17"/>
      <c r="O15" s="17"/>
      <c r="P15" s="17"/>
    </row>
    <row r="16" spans="4:16" ht="12.75" customHeight="1">
      <c r="D16" s="17"/>
      <c r="E16" s="17"/>
      <c r="F16" s="17"/>
      <c r="G16" s="17"/>
      <c r="L16" s="17"/>
      <c r="N16" s="17"/>
      <c r="O16" s="17"/>
      <c r="P16" s="17"/>
    </row>
    <row r="17" spans="7:16" ht="12.75" customHeight="1">
      <c r="G17" s="17"/>
      <c r="M17" s="17"/>
      <c r="N17" s="17"/>
      <c r="O17" s="17"/>
      <c r="P17" s="17"/>
    </row>
    <row r="18" spans="13:16" ht="12.75" customHeight="1">
      <c r="M18" s="17"/>
      <c r="N18" s="17"/>
      <c r="O18" s="17"/>
      <c r="P18" s="17"/>
    </row>
    <row r="19" spans="13:15" ht="12.75" customHeight="1">
      <c r="M19" s="17"/>
      <c r="O19" s="17"/>
    </row>
    <row r="20" spans="13:15" ht="12.75" customHeight="1">
      <c r="M20" s="17"/>
      <c r="N20" s="17"/>
      <c r="O20" s="17"/>
    </row>
    <row r="21" spans="14:15" ht="12.75" customHeight="1">
      <c r="N21" s="17"/>
      <c r="O21" s="17"/>
    </row>
  </sheetData>
  <sheetProtection/>
  <mergeCells count="16">
    <mergeCell ref="I5:I6"/>
    <mergeCell ref="J5:J6"/>
    <mergeCell ref="K5:K6"/>
    <mergeCell ref="L5:L6"/>
    <mergeCell ref="M5:M6"/>
    <mergeCell ref="N5:N6"/>
    <mergeCell ref="O4:O6"/>
    <mergeCell ref="A2:O2"/>
    <mergeCell ref="D4:N4"/>
    <mergeCell ref="E5:F5"/>
    <mergeCell ref="A4:A6"/>
    <mergeCell ref="B4:B6"/>
    <mergeCell ref="C4:C6"/>
    <mergeCell ref="D5:D6"/>
    <mergeCell ref="G5:G6"/>
    <mergeCell ref="H5:H6"/>
  </mergeCells>
  <printOptions horizontalCentered="1"/>
  <pageMargins left="0.59" right="0.59" top="0.79" bottom="0.79" header="0.5" footer="0.5"/>
  <pageSetup fitToHeight="100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1">
      <selection activeCell="J21" sqref="J2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17" t="s">
        <v>6</v>
      </c>
      <c r="B1" s="17"/>
      <c r="C1" s="17"/>
    </row>
    <row r="2" spans="1:14" ht="35.25" customHeight="1">
      <c r="A2" s="165" t="s">
        <v>400</v>
      </c>
      <c r="B2" s="166"/>
      <c r="C2" s="166"/>
      <c r="D2" s="166"/>
      <c r="E2" s="166"/>
      <c r="F2" s="166"/>
      <c r="G2" s="166"/>
      <c r="H2" s="166"/>
      <c r="I2" s="166"/>
      <c r="J2" s="166"/>
      <c r="K2" s="166"/>
      <c r="L2" s="166"/>
      <c r="M2" s="166"/>
      <c r="N2" s="28"/>
    </row>
    <row r="3" ht="21.75" customHeight="1">
      <c r="M3" s="24" t="s">
        <v>19</v>
      </c>
    </row>
    <row r="4" spans="1:13" ht="15" customHeight="1">
      <c r="A4" s="167" t="s">
        <v>94</v>
      </c>
      <c r="B4" s="167" t="s">
        <v>95</v>
      </c>
      <c r="C4" s="167" t="s">
        <v>96</v>
      </c>
      <c r="D4" s="167" t="s">
        <v>97</v>
      </c>
      <c r="E4" s="167"/>
      <c r="F4" s="167"/>
      <c r="G4" s="167"/>
      <c r="H4" s="167"/>
      <c r="I4" s="167"/>
      <c r="J4" s="167"/>
      <c r="K4" s="167"/>
      <c r="L4" s="167"/>
      <c r="M4" s="167"/>
    </row>
    <row r="5" spans="1:13" ht="30" customHeight="1">
      <c r="A5" s="167"/>
      <c r="B5" s="167"/>
      <c r="C5" s="167"/>
      <c r="D5" s="168" t="s">
        <v>98</v>
      </c>
      <c r="E5" s="168" t="s">
        <v>110</v>
      </c>
      <c r="F5" s="168"/>
      <c r="G5" s="168" t="s">
        <v>100</v>
      </c>
      <c r="H5" s="168" t="s">
        <v>102</v>
      </c>
      <c r="I5" s="168" t="s">
        <v>103</v>
      </c>
      <c r="J5" s="168" t="s">
        <v>104</v>
      </c>
      <c r="K5" s="168" t="s">
        <v>87</v>
      </c>
      <c r="L5" s="168" t="s">
        <v>106</v>
      </c>
      <c r="M5" s="168" t="s">
        <v>89</v>
      </c>
    </row>
    <row r="6" spans="1:13" ht="40.5" customHeight="1">
      <c r="A6" s="167"/>
      <c r="B6" s="167"/>
      <c r="C6" s="167"/>
      <c r="D6" s="168"/>
      <c r="E6" s="18" t="s">
        <v>107</v>
      </c>
      <c r="F6" s="18" t="s">
        <v>111</v>
      </c>
      <c r="G6" s="168"/>
      <c r="H6" s="168"/>
      <c r="I6" s="168"/>
      <c r="J6" s="168"/>
      <c r="K6" s="168"/>
      <c r="L6" s="168"/>
      <c r="M6" s="168"/>
    </row>
    <row r="7" spans="1:13" ht="18" customHeight="1">
      <c r="A7" s="20" t="s">
        <v>109</v>
      </c>
      <c r="B7" s="20" t="s">
        <v>109</v>
      </c>
      <c r="C7" s="20">
        <v>1</v>
      </c>
      <c r="D7" s="20">
        <v>2</v>
      </c>
      <c r="E7" s="20">
        <v>3</v>
      </c>
      <c r="F7" s="20">
        <v>4</v>
      </c>
      <c r="G7" s="20">
        <v>5</v>
      </c>
      <c r="H7" s="20">
        <v>6</v>
      </c>
      <c r="I7" s="20">
        <v>7</v>
      </c>
      <c r="J7" s="20">
        <v>8</v>
      </c>
      <c r="K7" s="20">
        <v>9</v>
      </c>
      <c r="L7" s="20">
        <v>10</v>
      </c>
      <c r="M7" s="20">
        <v>11</v>
      </c>
    </row>
    <row r="8" spans="1:13" ht="18" customHeight="1">
      <c r="A8" s="22"/>
      <c r="B8" s="68" t="s">
        <v>263</v>
      </c>
      <c r="C8" s="68">
        <v>3448.341</v>
      </c>
      <c r="D8" s="68">
        <v>3448.341</v>
      </c>
      <c r="E8" s="68">
        <v>3448.341</v>
      </c>
      <c r="F8" s="68">
        <v>3156.691</v>
      </c>
      <c r="G8" s="22"/>
      <c r="H8" s="22"/>
      <c r="I8" s="22"/>
      <c r="J8" s="22"/>
      <c r="K8" s="22"/>
      <c r="L8" s="22"/>
      <c r="M8" s="22"/>
    </row>
    <row r="9" spans="1:13" ht="18" customHeight="1">
      <c r="A9" s="22"/>
      <c r="B9" s="68" t="s">
        <v>264</v>
      </c>
      <c r="C9" s="68">
        <v>103.74</v>
      </c>
      <c r="D9" s="68">
        <v>103.74</v>
      </c>
      <c r="E9" s="68">
        <v>103.74</v>
      </c>
      <c r="F9" s="68"/>
      <c r="G9" s="22"/>
      <c r="H9" s="22"/>
      <c r="I9" s="22"/>
      <c r="J9" s="22"/>
      <c r="K9" s="22"/>
      <c r="L9" s="22"/>
      <c r="M9" s="22"/>
    </row>
    <row r="10" spans="1:13" ht="18" customHeight="1">
      <c r="A10" s="22"/>
      <c r="B10" s="68" t="s">
        <v>283</v>
      </c>
      <c r="C10" s="68">
        <v>184.58</v>
      </c>
      <c r="D10" s="68">
        <v>184.58</v>
      </c>
      <c r="E10" s="68">
        <v>184.58</v>
      </c>
      <c r="F10" s="68"/>
      <c r="G10" s="22"/>
      <c r="H10" s="22"/>
      <c r="I10" s="22"/>
      <c r="J10" s="22"/>
      <c r="K10" s="22"/>
      <c r="L10" s="22"/>
      <c r="M10" s="22"/>
    </row>
    <row r="11" spans="1:13" ht="18" customHeight="1">
      <c r="A11" s="22"/>
      <c r="B11" s="69" t="s">
        <v>405</v>
      </c>
      <c r="C11" s="68">
        <v>252.03</v>
      </c>
      <c r="D11" s="68">
        <v>252.03</v>
      </c>
      <c r="E11" s="68">
        <v>252.03</v>
      </c>
      <c r="F11" s="68"/>
      <c r="G11" s="22"/>
      <c r="H11" s="22"/>
      <c r="I11" s="23"/>
      <c r="J11" s="22"/>
      <c r="K11" s="22"/>
      <c r="L11" s="22"/>
      <c r="M11" s="22"/>
    </row>
    <row r="12" spans="1:13" ht="18" customHeight="1">
      <c r="A12" s="22"/>
      <c r="B12" s="22"/>
      <c r="C12" s="22"/>
      <c r="D12" s="22"/>
      <c r="E12" s="22"/>
      <c r="F12" s="22"/>
      <c r="G12" s="22"/>
      <c r="H12" s="23"/>
      <c r="I12" s="23"/>
      <c r="J12" s="22"/>
      <c r="K12" s="22"/>
      <c r="L12" s="22"/>
      <c r="M12" s="22"/>
    </row>
    <row r="13" spans="2:14" ht="18" customHeight="1">
      <c r="B13" s="17"/>
      <c r="C13" s="17"/>
      <c r="D13" s="17"/>
      <c r="E13" s="17"/>
      <c r="F13" s="17"/>
      <c r="G13" s="17"/>
      <c r="H13" s="17"/>
      <c r="I13" s="17"/>
      <c r="J13" s="17"/>
      <c r="K13" s="17"/>
      <c r="L13" s="17"/>
      <c r="M13" s="17"/>
      <c r="N13" s="17"/>
    </row>
    <row r="14" spans="2:14" ht="12.75" customHeight="1">
      <c r="B14" s="17"/>
      <c r="C14" s="17"/>
      <c r="D14" s="17"/>
      <c r="E14" s="17"/>
      <c r="F14" s="17"/>
      <c r="G14" s="17"/>
      <c r="H14" s="17"/>
      <c r="J14" s="17"/>
      <c r="K14" s="17"/>
      <c r="L14" s="17"/>
      <c r="N14" s="17"/>
    </row>
    <row r="15" spans="4:14" ht="12.75" customHeight="1">
      <c r="D15" s="17"/>
      <c r="E15" s="17"/>
      <c r="F15" s="17"/>
      <c r="J15" s="17"/>
      <c r="K15" s="17"/>
      <c r="L15" s="17"/>
      <c r="N15" s="17"/>
    </row>
    <row r="16" spans="4:14" ht="12.75" customHeight="1">
      <c r="D16" s="17"/>
      <c r="E16" s="17"/>
      <c r="F16" s="17"/>
      <c r="G16" s="17"/>
      <c r="J16" s="17"/>
      <c r="K16" s="17"/>
      <c r="L16" s="17"/>
      <c r="N16" s="17"/>
    </row>
    <row r="17" spans="7:12" ht="12.75" customHeight="1">
      <c r="G17" s="17"/>
      <c r="J17" s="17"/>
      <c r="K17" s="17"/>
      <c r="L17" s="17"/>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A1">
      <selection activeCell="E35" sqref="E35"/>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29" t="s">
        <v>7</v>
      </c>
      <c r="B1" s="30"/>
      <c r="C1" s="30"/>
      <c r="D1" s="30"/>
      <c r="E1" s="30"/>
      <c r="F1" s="31"/>
    </row>
    <row r="2" spans="1:6" ht="15.75" customHeight="1">
      <c r="A2" s="142" t="s">
        <v>401</v>
      </c>
      <c r="B2" s="32"/>
      <c r="C2" s="32"/>
      <c r="D2" s="32"/>
      <c r="E2" s="32"/>
      <c r="F2" s="32"/>
    </row>
    <row r="3" spans="1:6" ht="15" customHeight="1">
      <c r="A3" s="159"/>
      <c r="B3" s="159"/>
      <c r="C3" s="33"/>
      <c r="D3" s="33"/>
      <c r="E3" s="34"/>
      <c r="F3" s="35" t="s">
        <v>19</v>
      </c>
    </row>
    <row r="4" spans="1:6" ht="17.25" customHeight="1">
      <c r="A4" s="160" t="s">
        <v>20</v>
      </c>
      <c r="B4" s="160"/>
      <c r="C4" s="160" t="s">
        <v>21</v>
      </c>
      <c r="D4" s="160"/>
      <c r="E4" s="160"/>
      <c r="F4" s="160"/>
    </row>
    <row r="5" spans="1:6" ht="17.25" customHeight="1">
      <c r="A5" s="36" t="s">
        <v>22</v>
      </c>
      <c r="B5" s="36" t="s">
        <v>23</v>
      </c>
      <c r="C5" s="36" t="s">
        <v>24</v>
      </c>
      <c r="D5" s="37" t="s">
        <v>23</v>
      </c>
      <c r="E5" s="36" t="s">
        <v>25</v>
      </c>
      <c r="F5" s="36" t="s">
        <v>23</v>
      </c>
    </row>
    <row r="6" spans="1:6" ht="17.25" customHeight="1">
      <c r="A6" s="50" t="s">
        <v>112</v>
      </c>
      <c r="B6" s="86">
        <v>3988.691</v>
      </c>
      <c r="C6" s="50" t="s">
        <v>112</v>
      </c>
      <c r="D6" s="86">
        <v>3988.691</v>
      </c>
      <c r="E6" s="44" t="s">
        <v>112</v>
      </c>
      <c r="F6" s="86">
        <v>3988.691</v>
      </c>
    </row>
    <row r="7" spans="1:6" ht="17.25" customHeight="1">
      <c r="A7" s="38" t="s">
        <v>113</v>
      </c>
      <c r="B7" s="41">
        <v>832</v>
      </c>
      <c r="C7" s="51" t="s">
        <v>28</v>
      </c>
      <c r="D7" s="86">
        <v>3988.691</v>
      </c>
      <c r="E7" s="44" t="s">
        <v>29</v>
      </c>
      <c r="F7" s="84">
        <v>832</v>
      </c>
    </row>
    <row r="8" spans="1:8" ht="17.25" customHeight="1">
      <c r="A8" s="52" t="s">
        <v>114</v>
      </c>
      <c r="B8" s="41">
        <v>3156.691</v>
      </c>
      <c r="C8" s="51" t="s">
        <v>31</v>
      </c>
      <c r="D8" s="41"/>
      <c r="E8" s="44" t="s">
        <v>32</v>
      </c>
      <c r="F8" s="70">
        <v>632.15</v>
      </c>
      <c r="H8" s="17"/>
    </row>
    <row r="9" spans="1:6" ht="17.25" customHeight="1">
      <c r="A9" s="38" t="s">
        <v>115</v>
      </c>
      <c r="B9" s="41"/>
      <c r="C9" s="51" t="s">
        <v>34</v>
      </c>
      <c r="D9" s="41"/>
      <c r="E9" s="44" t="s">
        <v>35</v>
      </c>
      <c r="F9" s="70">
        <v>79.69</v>
      </c>
    </row>
    <row r="10" spans="1:6" ht="17.25" customHeight="1">
      <c r="A10" s="38" t="s">
        <v>116</v>
      </c>
      <c r="B10" s="41"/>
      <c r="C10" s="51" t="s">
        <v>37</v>
      </c>
      <c r="D10" s="41"/>
      <c r="E10" s="44" t="s">
        <v>38</v>
      </c>
      <c r="F10" s="70">
        <v>120.16</v>
      </c>
    </row>
    <row r="11" spans="1:6" ht="17.25" customHeight="1">
      <c r="A11" s="38"/>
      <c r="B11" s="41"/>
      <c r="C11" s="51" t="s">
        <v>40</v>
      </c>
      <c r="D11" s="41"/>
      <c r="E11" s="44" t="s">
        <v>41</v>
      </c>
      <c r="F11" s="70"/>
    </row>
    <row r="12" spans="1:6" ht="17.25" customHeight="1">
      <c r="A12" s="38"/>
      <c r="B12" s="41"/>
      <c r="C12" s="51" t="s">
        <v>43</v>
      </c>
      <c r="D12" s="41"/>
      <c r="E12" s="44" t="s">
        <v>44</v>
      </c>
      <c r="F12" s="70">
        <v>3156.691</v>
      </c>
    </row>
    <row r="13" spans="1:6" ht="17.25" customHeight="1">
      <c r="A13" s="38"/>
      <c r="B13" s="41"/>
      <c r="C13" s="51" t="s">
        <v>46</v>
      </c>
      <c r="D13" s="41"/>
      <c r="E13" s="53" t="s">
        <v>32</v>
      </c>
      <c r="F13" s="70">
        <v>50</v>
      </c>
    </row>
    <row r="14" spans="1:6" ht="17.25" customHeight="1">
      <c r="A14" s="38"/>
      <c r="B14" s="41"/>
      <c r="C14" s="51" t="s">
        <v>48</v>
      </c>
      <c r="D14" s="41"/>
      <c r="E14" s="53" t="s">
        <v>35</v>
      </c>
      <c r="F14" s="70">
        <v>3106.691</v>
      </c>
    </row>
    <row r="15" spans="1:6" ht="17.25" customHeight="1">
      <c r="A15" s="54"/>
      <c r="B15" s="41"/>
      <c r="C15" s="51" t="s">
        <v>50</v>
      </c>
      <c r="D15" s="41"/>
      <c r="E15" s="53" t="s">
        <v>51</v>
      </c>
      <c r="F15" s="41"/>
    </row>
    <row r="16" spans="1:6" ht="17.25" customHeight="1">
      <c r="A16" s="54"/>
      <c r="B16" s="41"/>
      <c r="C16" s="51" t="s">
        <v>53</v>
      </c>
      <c r="D16" s="41"/>
      <c r="E16" s="53" t="s">
        <v>54</v>
      </c>
      <c r="F16" s="41"/>
    </row>
    <row r="17" spans="1:6" ht="17.25" customHeight="1">
      <c r="A17" s="54"/>
      <c r="B17" s="41"/>
      <c r="C17" s="51" t="s">
        <v>56</v>
      </c>
      <c r="D17" s="41"/>
      <c r="E17" s="53" t="s">
        <v>57</v>
      </c>
      <c r="F17" s="41"/>
    </row>
    <row r="18" spans="1:6" ht="17.25" customHeight="1">
      <c r="A18" s="54"/>
      <c r="B18" s="39"/>
      <c r="C18" s="51" t="s">
        <v>58</v>
      </c>
      <c r="D18" s="41"/>
      <c r="E18" s="53" t="s">
        <v>59</v>
      </c>
      <c r="F18" s="41"/>
    </row>
    <row r="19" spans="1:6" ht="17.25" customHeight="1">
      <c r="A19" s="45"/>
      <c r="B19" s="46"/>
      <c r="C19" s="51" t="s">
        <v>60</v>
      </c>
      <c r="D19" s="41"/>
      <c r="E19" s="53" t="s">
        <v>61</v>
      </c>
      <c r="F19" s="41"/>
    </row>
    <row r="20" spans="1:6" ht="17.25" customHeight="1">
      <c r="A20" s="45"/>
      <c r="B20" s="39"/>
      <c r="C20" s="51" t="s">
        <v>62</v>
      </c>
      <c r="D20" s="41"/>
      <c r="E20" s="53" t="s">
        <v>63</v>
      </c>
      <c r="F20" s="41"/>
    </row>
    <row r="21" spans="1:6" ht="17.25" customHeight="1">
      <c r="A21" s="22"/>
      <c r="B21" s="39"/>
      <c r="C21" s="51" t="s">
        <v>64</v>
      </c>
      <c r="D21" s="41"/>
      <c r="E21" s="53" t="s">
        <v>65</v>
      </c>
      <c r="F21" s="41"/>
    </row>
    <row r="22" spans="1:6" ht="17.25" customHeight="1">
      <c r="A22" s="23"/>
      <c r="B22" s="39"/>
      <c r="C22" s="51" t="s">
        <v>66</v>
      </c>
      <c r="D22" s="41"/>
      <c r="E22" s="55" t="s">
        <v>67</v>
      </c>
      <c r="F22" s="41"/>
    </row>
    <row r="23" spans="1:6" ht="17.25" customHeight="1">
      <c r="A23" s="56"/>
      <c r="B23" s="39"/>
      <c r="C23" s="51" t="s">
        <v>68</v>
      </c>
      <c r="D23" s="41"/>
      <c r="E23" s="47" t="s">
        <v>69</v>
      </c>
      <c r="F23" s="41"/>
    </row>
    <row r="24" spans="1:6" ht="17.25" customHeight="1">
      <c r="A24" s="56"/>
      <c r="B24" s="39"/>
      <c r="C24" s="51" t="s">
        <v>70</v>
      </c>
      <c r="D24" s="41"/>
      <c r="E24" s="47" t="s">
        <v>71</v>
      </c>
      <c r="F24" s="41"/>
    </row>
    <row r="25" spans="1:7" ht="17.25" customHeight="1">
      <c r="A25" s="56"/>
      <c r="B25" s="39"/>
      <c r="C25" s="51" t="s">
        <v>72</v>
      </c>
      <c r="D25" s="41"/>
      <c r="E25" s="47" t="s">
        <v>73</v>
      </c>
      <c r="F25" s="41"/>
      <c r="G25" s="17"/>
    </row>
    <row r="26" spans="1:8" ht="17.25" customHeight="1">
      <c r="A26" s="56"/>
      <c r="B26" s="39"/>
      <c r="C26" s="51" t="s">
        <v>74</v>
      </c>
      <c r="D26" s="41"/>
      <c r="E26" s="44"/>
      <c r="F26" s="41"/>
      <c r="G26" s="17"/>
      <c r="H26" s="17"/>
    </row>
    <row r="27" spans="1:8" ht="17.25" customHeight="1">
      <c r="A27" s="23"/>
      <c r="B27" s="46"/>
      <c r="C27" s="51" t="s">
        <v>75</v>
      </c>
      <c r="D27" s="41"/>
      <c r="E27" s="44"/>
      <c r="F27" s="41"/>
      <c r="G27" s="17"/>
      <c r="H27" s="17"/>
    </row>
    <row r="28" spans="1:8" ht="17.25" customHeight="1">
      <c r="A28" s="56"/>
      <c r="B28" s="39"/>
      <c r="C28" s="51" t="s">
        <v>76</v>
      </c>
      <c r="D28" s="41"/>
      <c r="E28" s="44"/>
      <c r="F28" s="41"/>
      <c r="G28" s="17"/>
      <c r="H28" s="17"/>
    </row>
    <row r="29" spans="1:8" ht="17.25" customHeight="1">
      <c r="A29" s="23"/>
      <c r="B29" s="46"/>
      <c r="C29" s="51" t="s">
        <v>77</v>
      </c>
      <c r="D29" s="41"/>
      <c r="E29" s="44"/>
      <c r="F29" s="41"/>
      <c r="G29" s="17"/>
      <c r="H29" s="17"/>
    </row>
    <row r="30" spans="1:7" ht="17.25" customHeight="1">
      <c r="A30" s="23"/>
      <c r="B30" s="39"/>
      <c r="C30" s="51" t="s">
        <v>78</v>
      </c>
      <c r="D30" s="41"/>
      <c r="E30" s="44"/>
      <c r="F30" s="41"/>
      <c r="G30" s="17"/>
    </row>
    <row r="31" spans="1:6" ht="17.25" customHeight="1">
      <c r="A31" s="23"/>
      <c r="B31" s="39"/>
      <c r="C31" s="51" t="s">
        <v>79</v>
      </c>
      <c r="D31" s="41"/>
      <c r="E31" s="44"/>
      <c r="F31" s="41"/>
    </row>
    <row r="32" spans="1:6" ht="17.25" customHeight="1">
      <c r="A32" s="23"/>
      <c r="B32" s="39"/>
      <c r="C32" s="51" t="s">
        <v>80</v>
      </c>
      <c r="D32" s="41"/>
      <c r="E32" s="44"/>
      <c r="F32" s="41"/>
    </row>
    <row r="33" spans="1:8" ht="17.25" customHeight="1">
      <c r="A33" s="23"/>
      <c r="B33" s="39"/>
      <c r="C33" s="51" t="s">
        <v>81</v>
      </c>
      <c r="D33" s="41"/>
      <c r="E33" s="44"/>
      <c r="F33" s="41"/>
      <c r="G33" s="17"/>
      <c r="H33" s="17"/>
    </row>
    <row r="34" spans="1:6" ht="17.25" customHeight="1">
      <c r="A34" s="22"/>
      <c r="B34" s="39"/>
      <c r="C34" s="51" t="s">
        <v>82</v>
      </c>
      <c r="D34" s="41"/>
      <c r="E34" s="44"/>
      <c r="F34" s="41"/>
    </row>
    <row r="35" spans="1:6" ht="17.25" customHeight="1">
      <c r="A35" s="23"/>
      <c r="B35" s="39"/>
      <c r="C35" s="40"/>
      <c r="D35" s="48"/>
      <c r="E35" s="38"/>
      <c r="F35" s="49"/>
    </row>
    <row r="36" spans="1:6" ht="17.25" customHeight="1">
      <c r="A36" s="37" t="s">
        <v>83</v>
      </c>
      <c r="B36" s="81">
        <f>B6</f>
        <v>3988.691</v>
      </c>
      <c r="C36" s="37" t="s">
        <v>84</v>
      </c>
      <c r="D36" s="82">
        <f>D6</f>
        <v>3988.691</v>
      </c>
      <c r="E36" s="37" t="s">
        <v>84</v>
      </c>
      <c r="F36" s="88">
        <f>SUM(F6)</f>
        <v>3988.691</v>
      </c>
    </row>
    <row r="37" spans="1:6" ht="17.25" customHeight="1">
      <c r="A37" s="51" t="s">
        <v>89</v>
      </c>
      <c r="B37" s="87">
        <f>B38+B39</f>
        <v>0</v>
      </c>
      <c r="C37" s="54" t="s">
        <v>86</v>
      </c>
      <c r="D37" s="48">
        <f>SUM(B41)-SUM(D36)</f>
        <v>0</v>
      </c>
      <c r="E37" s="54" t="s">
        <v>86</v>
      </c>
      <c r="F37" s="49">
        <f>D37</f>
        <v>0</v>
      </c>
    </row>
    <row r="38" spans="1:6" ht="17.25" customHeight="1">
      <c r="A38" s="51" t="s">
        <v>90</v>
      </c>
      <c r="B38" s="39"/>
      <c r="C38" s="45"/>
      <c r="D38" s="41"/>
      <c r="E38" s="45"/>
      <c r="F38" s="41"/>
    </row>
    <row r="39" spans="1:6" ht="17.25" customHeight="1">
      <c r="A39" s="51" t="s">
        <v>117</v>
      </c>
      <c r="B39" s="39"/>
      <c r="C39" s="57"/>
      <c r="D39" s="58"/>
      <c r="E39" s="23"/>
      <c r="F39" s="48"/>
    </row>
    <row r="40" spans="1:6" ht="17.25" customHeight="1">
      <c r="A40" s="23"/>
      <c r="B40" s="39"/>
      <c r="C40" s="22"/>
      <c r="D40" s="58"/>
      <c r="E40" s="22"/>
      <c r="F40" s="58"/>
    </row>
    <row r="41" spans="1:6" ht="17.25" customHeight="1">
      <c r="A41" s="36" t="s">
        <v>92</v>
      </c>
      <c r="B41" s="81">
        <f>B36+B37</f>
        <v>3988.691</v>
      </c>
      <c r="C41" s="59" t="s">
        <v>93</v>
      </c>
      <c r="D41" s="82">
        <f>D37+D36</f>
        <v>3988.691</v>
      </c>
      <c r="E41" s="36" t="s">
        <v>93</v>
      </c>
      <c r="F41" s="84">
        <f>F36+F37</f>
        <v>3988.691</v>
      </c>
    </row>
    <row r="42" spans="4:6" ht="12.75" customHeight="1">
      <c r="D42" s="17"/>
      <c r="F42" s="17"/>
    </row>
    <row r="43" spans="4:6" ht="12.75" customHeight="1">
      <c r="D43" s="17"/>
      <c r="F43" s="17"/>
    </row>
    <row r="44" spans="4:6" ht="12.75" customHeight="1">
      <c r="D44" s="17"/>
      <c r="F44" s="17"/>
    </row>
    <row r="45" spans="4:6" ht="12.75" customHeight="1">
      <c r="D45" s="17"/>
      <c r="F45" s="17"/>
    </row>
    <row r="46" spans="4:6" ht="12.75" customHeight="1">
      <c r="D46" s="17"/>
      <c r="F46" s="17"/>
    </row>
    <row r="47" spans="4:6" ht="12.75" customHeight="1">
      <c r="D47" s="17"/>
      <c r="F47" s="17"/>
    </row>
    <row r="48" spans="4:6" ht="12.75" customHeight="1">
      <c r="D48" s="17"/>
      <c r="F48" s="17"/>
    </row>
    <row r="49" spans="4:6" ht="12.75" customHeight="1">
      <c r="D49" s="17"/>
      <c r="F49" s="17"/>
    </row>
    <row r="50" spans="4:6" ht="12.75" customHeight="1">
      <c r="D50" s="17"/>
      <c r="F50" s="17"/>
    </row>
    <row r="51" spans="4:6" ht="12.75" customHeight="1">
      <c r="D51" s="17"/>
      <c r="F51" s="17"/>
    </row>
    <row r="52" spans="4:6" ht="12.75" customHeight="1">
      <c r="D52" s="17"/>
      <c r="F52" s="17"/>
    </row>
    <row r="53" spans="4:6" ht="12.75" customHeight="1">
      <c r="D53" s="17"/>
      <c r="F53" s="17"/>
    </row>
    <row r="54" spans="4:6" ht="12.75" customHeight="1">
      <c r="D54" s="17"/>
      <c r="F54" s="17"/>
    </row>
    <row r="55" ht="12.75" customHeight="1">
      <c r="F55" s="17"/>
    </row>
    <row r="56" ht="12.75" customHeight="1">
      <c r="F56" s="17"/>
    </row>
    <row r="57" ht="12.75" customHeight="1">
      <c r="F57" s="17"/>
    </row>
    <row r="58" ht="12.75" customHeight="1">
      <c r="F58" s="17"/>
    </row>
    <row r="59" ht="12.75" customHeight="1">
      <c r="F59" s="17"/>
    </row>
    <row r="60" ht="12.75" customHeight="1">
      <c r="F60" s="17"/>
    </row>
  </sheetData>
  <sheetProtection/>
  <mergeCells count="3">
    <mergeCell ref="A3:B3"/>
    <mergeCell ref="A4:B4"/>
    <mergeCell ref="C4:F4"/>
  </mergeCells>
  <printOptions horizontalCentered="1"/>
  <pageMargins left="0.75" right="0.75" top="0.79" bottom="1" header="0" footer="0"/>
  <pageSetup fitToHeight="1" fitToWidth="1"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zoomScalePageLayoutView="0" workbookViewId="0" topLeftCell="A1">
      <selection activeCell="E11" sqref="E11"/>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17" t="s">
        <v>8</v>
      </c>
    </row>
    <row r="2" spans="1:7" ht="28.5" customHeight="1">
      <c r="A2" s="134" t="s">
        <v>402</v>
      </c>
      <c r="B2" s="25"/>
      <c r="C2" s="25"/>
      <c r="D2" s="25"/>
      <c r="E2" s="25"/>
      <c r="F2" s="25"/>
      <c r="G2" s="25"/>
    </row>
    <row r="3" ht="22.5" customHeight="1">
      <c r="G3" s="1" t="s">
        <v>19</v>
      </c>
    </row>
    <row r="4" spans="1:7" ht="23.25" customHeight="1">
      <c r="A4" s="26" t="s">
        <v>118</v>
      </c>
      <c r="B4" s="26" t="s">
        <v>119</v>
      </c>
      <c r="C4" s="26" t="s">
        <v>98</v>
      </c>
      <c r="D4" s="26" t="s">
        <v>120</v>
      </c>
      <c r="E4" s="26" t="s">
        <v>121</v>
      </c>
      <c r="F4" s="26" t="s">
        <v>122</v>
      </c>
      <c r="G4" s="26" t="s">
        <v>123</v>
      </c>
    </row>
    <row r="5" spans="1:7" ht="23.25" customHeight="1">
      <c r="A5" s="26" t="s">
        <v>109</v>
      </c>
      <c r="B5" s="26" t="s">
        <v>109</v>
      </c>
      <c r="C5" s="26">
        <v>1</v>
      </c>
      <c r="D5" s="26">
        <v>2</v>
      </c>
      <c r="E5" s="26">
        <v>3</v>
      </c>
      <c r="F5" s="26">
        <v>4</v>
      </c>
      <c r="G5" s="26" t="s">
        <v>109</v>
      </c>
    </row>
    <row r="6" spans="1:7" ht="23.25" customHeight="1">
      <c r="A6" s="100">
        <v>2013201</v>
      </c>
      <c r="B6" s="100" t="s">
        <v>265</v>
      </c>
      <c r="C6" s="26">
        <f>D6+E6</f>
        <v>291.65</v>
      </c>
      <c r="D6" s="26">
        <v>255.25</v>
      </c>
      <c r="E6" s="26">
        <v>36.4</v>
      </c>
      <c r="F6" s="26"/>
      <c r="G6" s="26"/>
    </row>
    <row r="7" spans="1:7" ht="23.25" customHeight="1">
      <c r="A7" s="100">
        <v>2013202</v>
      </c>
      <c r="B7" s="109" t="s">
        <v>284</v>
      </c>
      <c r="C7" s="26">
        <v>3156.691</v>
      </c>
      <c r="D7" s="26"/>
      <c r="E7" s="26"/>
      <c r="F7" s="26">
        <v>3156.691</v>
      </c>
      <c r="G7" s="26"/>
    </row>
    <row r="8" spans="1:7" ht="23.25" customHeight="1">
      <c r="A8" s="100">
        <v>2210201</v>
      </c>
      <c r="B8" s="100" t="s">
        <v>266</v>
      </c>
      <c r="C8" s="26">
        <f>D8+E8</f>
        <v>103.74</v>
      </c>
      <c r="D8" s="26">
        <v>94.91</v>
      </c>
      <c r="E8" s="80">
        <v>8.83</v>
      </c>
      <c r="F8" s="26"/>
      <c r="G8" s="26"/>
    </row>
    <row r="9" spans="1:7" ht="23.25" customHeight="1">
      <c r="A9" s="100">
        <v>2013601</v>
      </c>
      <c r="B9" s="109" t="s">
        <v>283</v>
      </c>
      <c r="C9" s="26">
        <f>D9+E9</f>
        <v>184.57999999999998</v>
      </c>
      <c r="D9" s="26">
        <v>164.54</v>
      </c>
      <c r="E9" s="26">
        <v>20.04</v>
      </c>
      <c r="F9" s="26"/>
      <c r="G9" s="26"/>
    </row>
    <row r="10" spans="1:7" ht="23.25" customHeight="1">
      <c r="A10" s="26">
        <v>2013699</v>
      </c>
      <c r="B10" s="26" t="s">
        <v>285</v>
      </c>
      <c r="C10" s="26">
        <f>D10+E10</f>
        <v>252.03</v>
      </c>
      <c r="D10" s="26">
        <v>237.61</v>
      </c>
      <c r="E10" s="26">
        <v>14.42</v>
      </c>
      <c r="F10" s="26"/>
      <c r="G10" s="26"/>
    </row>
    <row r="11" spans="1:7" ht="23.25" customHeight="1">
      <c r="A11" s="26"/>
      <c r="B11" s="26" t="s">
        <v>286</v>
      </c>
      <c r="C11" s="26">
        <f>SUM(C6:C10)</f>
        <v>3988.691</v>
      </c>
      <c r="D11" s="26">
        <f>SUM(D6:D10)</f>
        <v>752.31</v>
      </c>
      <c r="E11" s="26">
        <f>SUM(E6:E10)</f>
        <v>79.69</v>
      </c>
      <c r="F11" s="26"/>
      <c r="G11" s="26">
        <f>SUM(D11:F11)</f>
        <v>832</v>
      </c>
    </row>
    <row r="12" spans="1:3" ht="12.75" customHeight="1">
      <c r="A12" s="17"/>
      <c r="C12" s="17"/>
    </row>
    <row r="13" spans="1:3" ht="12.75" customHeight="1">
      <c r="A13" s="17"/>
      <c r="C13" s="17"/>
    </row>
    <row r="14" spans="1:2" ht="12.75" customHeight="1">
      <c r="A14" s="17"/>
      <c r="B14" s="17"/>
    </row>
    <row r="15" ht="12.75" customHeight="1">
      <c r="B15" s="17"/>
    </row>
    <row r="16" ht="12.75" customHeight="1">
      <c r="B16" s="17"/>
    </row>
    <row r="17" ht="12.75" customHeight="1">
      <c r="B17" s="17"/>
    </row>
    <row r="18" ht="12.75" customHeight="1">
      <c r="B18" s="17"/>
    </row>
  </sheetData>
  <sheetProtection/>
  <printOptions horizontalCentered="1"/>
  <pageMargins left="0.59" right="0.59" top="0.79" bottom="0.79" header="0.5" footer="0.5"/>
  <pageSetup fitToHeight="1000"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G48"/>
  <sheetViews>
    <sheetView showGridLines="0" showZeros="0" tabSelected="1" zoomScalePageLayoutView="0" workbookViewId="0" topLeftCell="A1">
      <selection activeCell="D7" sqref="D7"/>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17" t="s">
        <v>9</v>
      </c>
    </row>
    <row r="2" spans="1:6" ht="28.5" customHeight="1">
      <c r="A2" s="25" t="s">
        <v>310</v>
      </c>
      <c r="B2" s="25"/>
      <c r="C2" s="25"/>
      <c r="D2" s="25"/>
      <c r="E2" s="25"/>
      <c r="F2" s="25"/>
    </row>
    <row r="3" ht="22.5" customHeight="1">
      <c r="F3" s="1" t="s">
        <v>19</v>
      </c>
    </row>
    <row r="4" spans="1:6" ht="22.5" customHeight="1">
      <c r="A4" s="122" t="s">
        <v>124</v>
      </c>
      <c r="B4" s="122" t="s">
        <v>125</v>
      </c>
      <c r="C4" s="122" t="s">
        <v>98</v>
      </c>
      <c r="D4" s="122" t="s">
        <v>120</v>
      </c>
      <c r="E4" s="122" t="s">
        <v>121</v>
      </c>
      <c r="F4" s="122" t="s">
        <v>122</v>
      </c>
    </row>
    <row r="5" spans="1:6" ht="15.75" customHeight="1">
      <c r="A5" s="120" t="s">
        <v>109</v>
      </c>
      <c r="B5" s="120" t="s">
        <v>109</v>
      </c>
      <c r="C5" s="120">
        <v>1</v>
      </c>
      <c r="D5" s="120">
        <v>2</v>
      </c>
      <c r="E5" s="120">
        <v>3</v>
      </c>
      <c r="F5" s="120">
        <v>4</v>
      </c>
    </row>
    <row r="6" spans="1:6" ht="12.75" customHeight="1">
      <c r="A6" s="123"/>
      <c r="B6" s="127" t="s">
        <v>98</v>
      </c>
      <c r="C6" s="125">
        <f>D6+E6+F6</f>
        <v>3988.6884999999997</v>
      </c>
      <c r="D6" s="126">
        <f>D7+D37</f>
        <v>752.3075</v>
      </c>
      <c r="E6" s="126">
        <v>79.69</v>
      </c>
      <c r="F6" s="124">
        <v>3156.691</v>
      </c>
    </row>
    <row r="7" spans="1:7" ht="12.75" customHeight="1">
      <c r="A7" s="133" t="s">
        <v>320</v>
      </c>
      <c r="B7" s="128" t="s">
        <v>321</v>
      </c>
      <c r="C7" s="124"/>
      <c r="D7" s="136">
        <f>SUM(D8:D17)</f>
        <v>632.147</v>
      </c>
      <c r="E7" s="136"/>
      <c r="F7" s="135">
        <v>50</v>
      </c>
      <c r="G7" s="110"/>
    </row>
    <row r="8" spans="1:6" ht="12.75" customHeight="1">
      <c r="A8" s="133" t="s">
        <v>322</v>
      </c>
      <c r="B8" s="128" t="s">
        <v>323</v>
      </c>
      <c r="C8" s="124"/>
      <c r="D8" s="136">
        <v>237.98</v>
      </c>
      <c r="E8" s="136"/>
      <c r="F8" s="136"/>
    </row>
    <row r="9" spans="1:6" ht="12.75" customHeight="1">
      <c r="A9" s="133" t="s">
        <v>324</v>
      </c>
      <c r="B9" s="128" t="s">
        <v>325</v>
      </c>
      <c r="C9" s="124"/>
      <c r="D9" s="136">
        <v>128.1696</v>
      </c>
      <c r="E9" s="136"/>
      <c r="F9" s="136"/>
    </row>
    <row r="10" spans="1:6" ht="12.75" customHeight="1">
      <c r="A10" s="133" t="s">
        <v>326</v>
      </c>
      <c r="B10" s="129" t="s">
        <v>327</v>
      </c>
      <c r="C10" s="124"/>
      <c r="D10" s="136">
        <v>15.4986</v>
      </c>
      <c r="E10" s="136"/>
      <c r="F10" s="136"/>
    </row>
    <row r="11" spans="1:6" ht="12.75" customHeight="1">
      <c r="A11" s="133" t="s">
        <v>328</v>
      </c>
      <c r="B11" s="128" t="s">
        <v>329</v>
      </c>
      <c r="C11" s="124"/>
      <c r="D11" s="136">
        <v>69.018</v>
      </c>
      <c r="E11" s="136"/>
      <c r="F11" s="136"/>
    </row>
    <row r="12" spans="1:6" ht="12.75" customHeight="1">
      <c r="A12" s="133" t="s">
        <v>330</v>
      </c>
      <c r="B12" s="128" t="s">
        <v>331</v>
      </c>
      <c r="C12" s="124"/>
      <c r="D12" s="136">
        <v>71.7216</v>
      </c>
      <c r="E12" s="136"/>
      <c r="F12" s="136"/>
    </row>
    <row r="13" spans="1:6" ht="12.75" customHeight="1">
      <c r="A13" s="133" t="s">
        <v>332</v>
      </c>
      <c r="B13" s="128" t="s">
        <v>333</v>
      </c>
      <c r="C13" s="124"/>
      <c r="D13" s="136">
        <v>1.9867</v>
      </c>
      <c r="E13" s="136"/>
      <c r="F13" s="136"/>
    </row>
    <row r="14" spans="1:6" ht="12.75" customHeight="1">
      <c r="A14" s="133" t="s">
        <v>332</v>
      </c>
      <c r="B14" s="128" t="s">
        <v>364</v>
      </c>
      <c r="C14" s="124"/>
      <c r="D14" s="136">
        <v>43.0655</v>
      </c>
      <c r="E14" s="136"/>
      <c r="F14" s="136"/>
    </row>
    <row r="15" spans="1:6" ht="12.75" customHeight="1">
      <c r="A15" s="133" t="s">
        <v>332</v>
      </c>
      <c r="B15" s="128" t="s">
        <v>334</v>
      </c>
      <c r="C15" s="124"/>
      <c r="D15" s="136">
        <v>3.0656</v>
      </c>
      <c r="E15" s="136"/>
      <c r="F15" s="136"/>
    </row>
    <row r="16" spans="1:6" ht="12.75" customHeight="1">
      <c r="A16" s="133" t="s">
        <v>335</v>
      </c>
      <c r="B16" s="128" t="s">
        <v>336</v>
      </c>
      <c r="C16" s="124"/>
      <c r="D16" s="136">
        <v>45.9806</v>
      </c>
      <c r="E16" s="136"/>
      <c r="F16" s="136"/>
    </row>
    <row r="17" spans="1:6" ht="12.75" customHeight="1">
      <c r="A17" s="133" t="s">
        <v>337</v>
      </c>
      <c r="B17" s="128" t="s">
        <v>338</v>
      </c>
      <c r="C17" s="124"/>
      <c r="D17" s="136">
        <v>15.6608</v>
      </c>
      <c r="E17" s="136"/>
      <c r="F17" s="136"/>
    </row>
    <row r="18" spans="1:6" ht="12.75" customHeight="1">
      <c r="A18" s="133" t="s">
        <v>339</v>
      </c>
      <c r="B18" s="128" t="s">
        <v>340</v>
      </c>
      <c r="C18" s="124"/>
      <c r="D18" s="137"/>
      <c r="E18" s="136">
        <v>79.69</v>
      </c>
      <c r="F18" s="136"/>
    </row>
    <row r="19" spans="1:6" ht="12.75" customHeight="1">
      <c r="A19" s="133" t="s">
        <v>341</v>
      </c>
      <c r="B19" s="128" t="s">
        <v>342</v>
      </c>
      <c r="C19" s="124"/>
      <c r="D19" s="137"/>
      <c r="E19" s="136">
        <v>11.48</v>
      </c>
      <c r="F19" s="136">
        <v>248</v>
      </c>
    </row>
    <row r="20" spans="1:6" ht="12.75" customHeight="1">
      <c r="A20" s="133" t="s">
        <v>343</v>
      </c>
      <c r="B20" s="128" t="s">
        <v>344</v>
      </c>
      <c r="C20" s="124"/>
      <c r="D20" s="137"/>
      <c r="E20" s="136">
        <v>1.344</v>
      </c>
      <c r="F20" s="136"/>
    </row>
    <row r="21" spans="1:6" ht="12.75" customHeight="1">
      <c r="A21" s="133" t="s">
        <v>365</v>
      </c>
      <c r="B21" s="128" t="s">
        <v>366</v>
      </c>
      <c r="C21" s="124"/>
      <c r="D21" s="137"/>
      <c r="E21" s="136">
        <v>0.5</v>
      </c>
      <c r="F21" s="136"/>
    </row>
    <row r="22" spans="1:6" ht="12.75" customHeight="1">
      <c r="A22" s="133" t="s">
        <v>345</v>
      </c>
      <c r="B22" s="128" t="s">
        <v>346</v>
      </c>
      <c r="C22" s="124"/>
      <c r="D22" s="137"/>
      <c r="E22" s="136">
        <v>0.37</v>
      </c>
      <c r="F22" s="136"/>
    </row>
    <row r="23" spans="1:6" ht="12.75" customHeight="1">
      <c r="A23" s="133" t="s">
        <v>367</v>
      </c>
      <c r="B23" s="128" t="s">
        <v>368</v>
      </c>
      <c r="C23" s="124"/>
      <c r="D23" s="137"/>
      <c r="E23" s="136">
        <v>1.26</v>
      </c>
      <c r="F23" s="136"/>
    </row>
    <row r="24" spans="1:6" ht="12.75" customHeight="1">
      <c r="A24" s="133" t="s">
        <v>369</v>
      </c>
      <c r="B24" s="128" t="s">
        <v>370</v>
      </c>
      <c r="C24" s="124"/>
      <c r="D24" s="137"/>
      <c r="E24" s="136">
        <v>1.54</v>
      </c>
      <c r="F24" s="136"/>
    </row>
    <row r="25" spans="1:6" ht="12.75" customHeight="1">
      <c r="A25" s="133" t="s">
        <v>347</v>
      </c>
      <c r="B25" s="128" t="s">
        <v>348</v>
      </c>
      <c r="C25" s="124"/>
      <c r="D25" s="137"/>
      <c r="E25" s="136">
        <v>2.15</v>
      </c>
      <c r="F25" s="136"/>
    </row>
    <row r="26" spans="1:6" ht="12.75" customHeight="1">
      <c r="A26" s="133" t="s">
        <v>371</v>
      </c>
      <c r="B26" s="128" t="s">
        <v>372</v>
      </c>
      <c r="C26" s="124"/>
      <c r="D26" s="137"/>
      <c r="E26" s="136">
        <v>2.2</v>
      </c>
      <c r="F26" s="136"/>
    </row>
    <row r="27" spans="1:6" ht="12.75" customHeight="1">
      <c r="A27" s="133" t="s">
        <v>349</v>
      </c>
      <c r="B27" s="128" t="s">
        <v>350</v>
      </c>
      <c r="C27" s="124"/>
      <c r="D27" s="137"/>
      <c r="E27" s="136">
        <v>6.884</v>
      </c>
      <c r="F27" s="136"/>
    </row>
    <row r="28" spans="1:6" ht="12.75" customHeight="1">
      <c r="A28" s="133" t="s">
        <v>351</v>
      </c>
      <c r="B28" s="128" t="s">
        <v>352</v>
      </c>
      <c r="C28" s="124"/>
      <c r="D28" s="137"/>
      <c r="E28" s="136">
        <v>4.26</v>
      </c>
      <c r="F28" s="136"/>
    </row>
    <row r="29" spans="1:6" ht="12.75" customHeight="1">
      <c r="A29" s="133" t="s">
        <v>373</v>
      </c>
      <c r="B29" s="128" t="s">
        <v>374</v>
      </c>
      <c r="C29" s="124"/>
      <c r="D29" s="137"/>
      <c r="E29" s="136">
        <v>0.66</v>
      </c>
      <c r="F29" s="136"/>
    </row>
    <row r="30" spans="1:6" ht="12.75" customHeight="1">
      <c r="A30" s="133" t="s">
        <v>375</v>
      </c>
      <c r="B30" s="128" t="s">
        <v>376</v>
      </c>
      <c r="C30" s="124"/>
      <c r="D30" s="137"/>
      <c r="E30" s="136">
        <v>0.66</v>
      </c>
      <c r="F30" s="136">
        <v>550</v>
      </c>
    </row>
    <row r="31" spans="1:6" ht="12.75" customHeight="1">
      <c r="A31" s="133" t="s">
        <v>353</v>
      </c>
      <c r="B31" s="128" t="s">
        <v>179</v>
      </c>
      <c r="C31" s="124"/>
      <c r="D31" s="137"/>
      <c r="E31" s="136">
        <v>1.7</v>
      </c>
      <c r="F31" s="136"/>
    </row>
    <row r="32" spans="1:6" ht="12.75" customHeight="1">
      <c r="A32" s="133" t="s">
        <v>377</v>
      </c>
      <c r="B32" s="128" t="s">
        <v>378</v>
      </c>
      <c r="C32" s="124"/>
      <c r="D32" s="137"/>
      <c r="E32" s="136">
        <v>4.36</v>
      </c>
      <c r="F32" s="136">
        <v>10</v>
      </c>
    </row>
    <row r="33" spans="1:6" ht="12.75" customHeight="1">
      <c r="A33" s="133" t="s">
        <v>354</v>
      </c>
      <c r="B33" s="128" t="s">
        <v>355</v>
      </c>
      <c r="C33" s="124"/>
      <c r="D33" s="137"/>
      <c r="E33" s="136">
        <v>0.44</v>
      </c>
      <c r="F33" s="136"/>
    </row>
    <row r="34" spans="1:6" ht="12.75" customHeight="1">
      <c r="A34" s="133" t="s">
        <v>356</v>
      </c>
      <c r="B34" s="128" t="s">
        <v>357</v>
      </c>
      <c r="C34" s="124"/>
      <c r="D34" s="137"/>
      <c r="E34" s="136">
        <v>6.9524</v>
      </c>
      <c r="F34" s="136"/>
    </row>
    <row r="35" spans="1:6" ht="12.75" customHeight="1">
      <c r="A35" s="133" t="s">
        <v>358</v>
      </c>
      <c r="B35" s="128" t="s">
        <v>359</v>
      </c>
      <c r="C35" s="124"/>
      <c r="D35" s="137"/>
      <c r="E35" s="136">
        <v>17.64</v>
      </c>
      <c r="F35" s="136"/>
    </row>
    <row r="36" spans="1:6" ht="12.75" customHeight="1">
      <c r="A36" s="133" t="s">
        <v>360</v>
      </c>
      <c r="B36" s="128" t="s">
        <v>361</v>
      </c>
      <c r="C36" s="124"/>
      <c r="D36" s="137"/>
      <c r="E36" s="136">
        <v>15.282</v>
      </c>
      <c r="F36" s="136">
        <v>1869</v>
      </c>
    </row>
    <row r="37" spans="1:6" ht="12.75" customHeight="1">
      <c r="A37" s="132">
        <v>303</v>
      </c>
      <c r="B37" s="128" t="s">
        <v>362</v>
      </c>
      <c r="C37" s="124"/>
      <c r="D37" s="136">
        <v>120.1605</v>
      </c>
      <c r="E37" s="136"/>
      <c r="F37" s="136"/>
    </row>
    <row r="38" spans="1:6" ht="12.75" customHeight="1">
      <c r="A38" s="132">
        <v>3030101</v>
      </c>
      <c r="B38" s="128" t="s">
        <v>379</v>
      </c>
      <c r="C38" s="124"/>
      <c r="D38" s="136">
        <v>28.268</v>
      </c>
      <c r="E38" s="136"/>
      <c r="F38" s="136"/>
    </row>
    <row r="39" spans="1:6" ht="12.75" customHeight="1">
      <c r="A39" s="132">
        <v>3030102</v>
      </c>
      <c r="B39" s="128" t="s">
        <v>380</v>
      </c>
      <c r="C39" s="124"/>
      <c r="D39" s="136">
        <v>25.596</v>
      </c>
      <c r="E39" s="136"/>
      <c r="F39" s="136"/>
    </row>
    <row r="40" spans="1:6" ht="12.75" customHeight="1">
      <c r="A40" s="132">
        <v>3030104</v>
      </c>
      <c r="B40" s="128" t="s">
        <v>381</v>
      </c>
      <c r="C40" s="124"/>
      <c r="D40" s="136">
        <v>0.576</v>
      </c>
      <c r="E40" s="136"/>
      <c r="F40" s="136"/>
    </row>
    <row r="41" spans="1:6" ht="12.75" customHeight="1">
      <c r="A41" s="132">
        <v>3030105</v>
      </c>
      <c r="B41" s="128" t="s">
        <v>382</v>
      </c>
      <c r="C41" s="124"/>
      <c r="D41" s="136">
        <v>2.7488</v>
      </c>
      <c r="E41" s="136"/>
      <c r="F41" s="136"/>
    </row>
    <row r="42" spans="1:6" ht="12.75" customHeight="1">
      <c r="A42" s="132">
        <v>3030206</v>
      </c>
      <c r="B42" s="130" t="s">
        <v>383</v>
      </c>
      <c r="C42" s="132"/>
      <c r="D42" s="136">
        <v>21.36</v>
      </c>
      <c r="E42" s="136"/>
      <c r="F42" s="136"/>
    </row>
    <row r="43" spans="1:6" ht="12.75" customHeight="1">
      <c r="A43" s="132">
        <v>2013208</v>
      </c>
      <c r="B43" s="130" t="s">
        <v>384</v>
      </c>
      <c r="C43" s="132"/>
      <c r="D43" s="136">
        <v>11.328</v>
      </c>
      <c r="E43" s="136"/>
      <c r="F43" s="136"/>
    </row>
    <row r="44" spans="1:6" ht="12.75" customHeight="1">
      <c r="A44" s="132">
        <v>3030501</v>
      </c>
      <c r="B44" s="130" t="s">
        <v>363</v>
      </c>
      <c r="C44" s="132"/>
      <c r="D44" s="136">
        <v>15.84</v>
      </c>
      <c r="E44" s="136"/>
      <c r="F44" s="136"/>
    </row>
    <row r="45" spans="1:6" ht="12.75" customHeight="1">
      <c r="A45" s="132">
        <v>3039901</v>
      </c>
      <c r="B45" s="130" t="s">
        <v>385</v>
      </c>
      <c r="C45" s="121"/>
      <c r="D45" s="136">
        <v>3.6373</v>
      </c>
      <c r="E45" s="136"/>
      <c r="F45" s="136"/>
    </row>
    <row r="46" spans="1:6" ht="12.75" customHeight="1">
      <c r="A46" s="132">
        <v>3039902</v>
      </c>
      <c r="B46" s="130" t="s">
        <v>386</v>
      </c>
      <c r="C46" s="121"/>
      <c r="D46" s="131">
        <v>10.8064</v>
      </c>
      <c r="E46" s="131"/>
      <c r="F46" s="131"/>
    </row>
    <row r="47" spans="1:6" ht="12.75" customHeight="1">
      <c r="A47" s="132">
        <v>50502</v>
      </c>
      <c r="B47" s="130" t="s">
        <v>387</v>
      </c>
      <c r="C47" s="121"/>
      <c r="D47" s="131"/>
      <c r="E47" s="131"/>
      <c r="F47" s="131">
        <v>429.691</v>
      </c>
    </row>
    <row r="48" spans="1:6" ht="12.75" customHeight="1">
      <c r="A48" s="140"/>
      <c r="B48" s="139"/>
      <c r="C48" s="119"/>
      <c r="D48" s="138"/>
      <c r="E48" s="138"/>
      <c r="F48" s="138"/>
    </row>
  </sheetData>
  <sheetProtection/>
  <printOptions horizontalCentered="1"/>
  <pageMargins left="0.5905511811023623" right="0.5905511811023623" top="0.7874015748031497" bottom="0.7874015748031497" header="0.5118110236220472" footer="0.5118110236220472"/>
  <pageSetup fitToHeight="1000" fitToWidth="1" horizontalDpi="600" verticalDpi="600" orientation="portrait"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showGridLines="0" showZeros="0" zoomScalePageLayoutView="0" workbookViewId="0" topLeftCell="A1">
      <selection activeCell="G21" sqref="G21"/>
    </sheetView>
  </sheetViews>
  <sheetFormatPr defaultColWidth="9.16015625" defaultRowHeight="12.75" customHeight="1"/>
  <cols>
    <col min="1" max="6" width="21.33203125" style="0" customWidth="1"/>
  </cols>
  <sheetData>
    <row r="1" ht="30" customHeight="1">
      <c r="A1" s="17" t="s">
        <v>10</v>
      </c>
    </row>
    <row r="2" spans="1:6" ht="28.5" customHeight="1">
      <c r="A2" s="134" t="s">
        <v>388</v>
      </c>
      <c r="B2" s="25"/>
      <c r="C2" s="25"/>
      <c r="D2" s="25"/>
      <c r="E2" s="25"/>
      <c r="F2" s="25"/>
    </row>
    <row r="3" ht="22.5" customHeight="1">
      <c r="F3" s="1" t="s">
        <v>19</v>
      </c>
    </row>
    <row r="4" spans="1:6" ht="22.5" customHeight="1">
      <c r="A4" s="26" t="s">
        <v>118</v>
      </c>
      <c r="B4" s="26" t="s">
        <v>119</v>
      </c>
      <c r="C4" s="26" t="s">
        <v>98</v>
      </c>
      <c r="D4" s="26" t="s">
        <v>120</v>
      </c>
      <c r="E4" s="26" t="s">
        <v>121</v>
      </c>
      <c r="F4" s="26" t="s">
        <v>123</v>
      </c>
    </row>
    <row r="5" spans="1:6" ht="15.75" customHeight="1">
      <c r="A5" s="20" t="s">
        <v>109</v>
      </c>
      <c r="B5" s="20" t="s">
        <v>109</v>
      </c>
      <c r="C5" s="20">
        <v>1</v>
      </c>
      <c r="D5" s="20">
        <v>2</v>
      </c>
      <c r="E5" s="20">
        <v>3</v>
      </c>
      <c r="F5" s="20" t="s">
        <v>109</v>
      </c>
    </row>
    <row r="6" spans="1:6" ht="15.75" customHeight="1">
      <c r="A6" s="20"/>
      <c r="B6" s="114" t="s">
        <v>286</v>
      </c>
      <c r="C6" s="152">
        <f>C7+C8+C9+C10</f>
        <v>832</v>
      </c>
      <c r="D6" s="20">
        <f>D7+D8+D9+D10</f>
        <v>752.31</v>
      </c>
      <c r="E6" s="20">
        <f>E7+E8+E9+E10</f>
        <v>79.69</v>
      </c>
      <c r="F6" s="20"/>
    </row>
    <row r="7" spans="1:6" ht="12.75" customHeight="1">
      <c r="A7" s="111">
        <v>2013201</v>
      </c>
      <c r="B7" s="112" t="s">
        <v>275</v>
      </c>
      <c r="C7" s="26">
        <f>D7+E7</f>
        <v>291.65</v>
      </c>
      <c r="D7" s="26">
        <v>255.25</v>
      </c>
      <c r="E7" s="26">
        <v>36.4</v>
      </c>
      <c r="F7" s="26"/>
    </row>
    <row r="8" spans="1:6" ht="12.75" customHeight="1">
      <c r="A8" s="111">
        <v>2013601</v>
      </c>
      <c r="B8" s="113" t="s">
        <v>264</v>
      </c>
      <c r="C8" s="26">
        <f>D8+E8</f>
        <v>103.74</v>
      </c>
      <c r="D8" s="26">
        <v>94.91</v>
      </c>
      <c r="E8" s="1">
        <v>8.83</v>
      </c>
      <c r="F8" s="26"/>
    </row>
    <row r="9" spans="1:6" ht="12.75" customHeight="1">
      <c r="A9" s="111">
        <v>2013601</v>
      </c>
      <c r="B9" s="112" t="s">
        <v>283</v>
      </c>
      <c r="C9" s="26">
        <f>D9+E9</f>
        <v>184.57999999999998</v>
      </c>
      <c r="D9" s="26">
        <v>164.54</v>
      </c>
      <c r="E9" s="26">
        <v>20.04</v>
      </c>
      <c r="F9" s="26"/>
    </row>
    <row r="10" spans="1:6" ht="12.75" customHeight="1">
      <c r="A10" s="111">
        <v>2013699</v>
      </c>
      <c r="B10" s="112" t="s">
        <v>285</v>
      </c>
      <c r="C10" s="26">
        <f>D10+E10</f>
        <v>252.03</v>
      </c>
      <c r="D10" s="26">
        <v>237.61</v>
      </c>
      <c r="E10" s="26">
        <v>14.42</v>
      </c>
      <c r="F10" s="26"/>
    </row>
    <row r="11" spans="1:3" ht="12.75" customHeight="1">
      <c r="A11" s="17"/>
      <c r="C11" s="17"/>
    </row>
    <row r="12" spans="1:2" ht="12.75" customHeight="1">
      <c r="A12" s="17"/>
      <c r="B12" s="17"/>
    </row>
    <row r="13" ht="12.75" customHeight="1">
      <c r="B13" s="17"/>
    </row>
    <row r="14" ht="12.75" customHeight="1">
      <c r="B14" s="17"/>
    </row>
    <row r="15" ht="12.75" customHeight="1">
      <c r="B15" s="17"/>
    </row>
    <row r="16" ht="12.75" customHeight="1">
      <c r="B16" s="17"/>
    </row>
  </sheetData>
  <sheetProtection/>
  <printOptions horizontalCentered="1"/>
  <pageMargins left="0.59" right="0.59" top="0.79" bottom="0.79" header="0.5" footer="0.5"/>
  <pageSetup fitToHeight="1000" fitToWidth="1"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2019-06-04T06:43:20Z</cp:lastPrinted>
  <dcterms:created xsi:type="dcterms:W3CDTF">2018-01-09T01:56:11Z</dcterms:created>
  <dcterms:modified xsi:type="dcterms:W3CDTF">2019-06-10T07:45:56Z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