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20"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'封面'!$A$1:$A$12</definedName>
    <definedName name="_xlnm.Print_Area" localSheetId="1">'目录'!$A$1:$L$18</definedName>
    <definedName name="_xlnm.Print_Area" localSheetId="2">'表1-部门综合预算收支总表'!$A$1:$F$45</definedName>
    <definedName name="_xlnm.Print_Titles" localSheetId="2">'表1-部门综合预算收支总表'!$1:$5</definedName>
    <definedName name="_xlnm.Print_Area" localSheetId="3">'表2-部门综合预算收入总表'!$A$1:$P$13</definedName>
    <definedName name="_xlnm.Print_Titles" localSheetId="3">'表2-部门综合预算收入总表'!$1:$6</definedName>
    <definedName name="_xlnm.Print_Area" localSheetId="4">'表3-部门综合预算支出总表'!$A$1:$N$13</definedName>
    <definedName name="_xlnm.Print_Titles" localSheetId="4">'表3-部门综合预算支出总表'!$1:$6</definedName>
    <definedName name="_xlnm.Print_Area" localSheetId="5">'表4-部门综合预算财政拨款收支总表'!$A$1:$F$41</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Area" localSheetId="8">'表7-部门综合预算一般公共预算基本支出明细表（按功能科目分）'!$A$1:$F$6</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Area" localSheetId="10">'表9-部门综合预算政府性基金收支表'!$A$1:$F$26</definedName>
    <definedName name="_xlnm.Print_Titles" localSheetId="10">'表9-部门综合预算政府性基金收支表'!$1:$5</definedName>
    <definedName name="_xlnm.Print_Area" localSheetId="11">'表10-部门综合预算专项业务经费支出表'!$A$1:$D$28</definedName>
    <definedName name="_xlnm.Print_Titles" localSheetId="11">'表10-部门综合预算专项业务经费支出表'!$1:$5</definedName>
    <definedName name="_xlnm.Print_Area" localSheetId="12">'表11-部门综合预算政府采购（资产配置、购买服务）预算表'!$A$1:$N$14</definedName>
    <definedName name="_xlnm.Print_Titles" localSheetId="12">'表11-部门综合预算政府采购（资产配置、购买服务）预算表'!$1:$6</definedName>
    <definedName name="_xlnm.Print_Area" localSheetId="13">'表12-部门综合预算一般公共预算拨款“三公”经费及会议培训费表'!$A$1:$AC$16</definedName>
    <definedName name="_xlnm.Print_Titles" localSheetId="13">'表12-部门综合预算一般公共预算拨款“三公”经费及会议培训费表'!$1:$8</definedName>
    <definedName name="_xlnm.Print_Area" localSheetId="15">'表14-部门整体支出绩效目标表'!$A$1:$H$45</definedName>
  </definedNames>
  <calcPr fullCalcOnLoad="1"/>
</workbook>
</file>

<file path=xl/sharedStrings.xml><?xml version="1.0" encoding="utf-8"?>
<sst xmlns="http://schemas.openxmlformats.org/spreadsheetml/2006/main" count="859" uniqueCount="360">
  <si>
    <t>附件2</t>
  </si>
  <si>
    <t>2020年部门综合预算公开报表</t>
  </si>
  <si>
    <t xml:space="preserve">                部门名称：神木市大柳塔镇人民政府办公室</t>
  </si>
  <si>
    <t xml:space="preserve">                保密审查情况：已审查 </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</si>
  <si>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</si>
  <si>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</si>
  <si>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</si>
  <si>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</si>
  <si>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</si>
  <si>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</si>
  <si>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</si>
  <si>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</si>
  <si>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</si>
  <si>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</si>
  <si>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</si>
  <si>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</si>
  <si>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</si>
  <si>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</si>
  <si>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</si>
  <si>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</si>
  <si>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</si>
  <si>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</si>
  <si>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</si>
  <si>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</si>
  <si>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</si>
  <si>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</si>
  <si>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</si>
  <si>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</si>
  <si>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</si>
  <si>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</si>
  <si>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我办不涉及政府基金预算收支</t>
  </si>
  <si>
    <t>表10</t>
  </si>
  <si>
    <t>2020年部门综合预算专项业务经费支出表</t>
  </si>
  <si>
    <t>表11</t>
  </si>
  <si>
    <t>2020年部门综合预算政府采购（资产配置、购买服务）预算表</t>
  </si>
  <si>
    <t>表12</t>
  </si>
  <si>
    <t>2020年部门综合预算一般公共预算拨款“三公”经费及会议费、培训费支出预算表</t>
  </si>
  <si>
    <t>表13</t>
  </si>
  <si>
    <t>2020年部门专项业务经费一级项目绩效目标表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</si>
  <si>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</si>
  <si>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</si>
  <si>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</si>
  <si>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</si>
  <si>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</si>
  <si>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</si>
  <si>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</si>
  <si>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</si>
  <si>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</si>
  <si>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</si>
  <si>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</si>
  <si>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</si>
  <si>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</si>
  <si>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</si>
  <si>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</si>
  <si>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</si>
  <si>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</si>
  <si>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</si>
  <si>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</si>
  <si>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</si>
  <si>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</si>
  <si>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</si>
  <si>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</si>
  <si>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</si>
  <si>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</si>
  <si>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</si>
  <si>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</si>
  <si>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</si>
  <si>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</si>
  <si>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</si>
  <si>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</si>
  <si>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</si>
  <si>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</si>
  <si>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</si>
  <si>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</si>
  <si>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</si>
  <si>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</si>
  <si>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</si>
  <si>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</si>
  <si>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</si>
  <si>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</si>
  <si>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</si>
  <si>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</si>
  <si>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</si>
  <si>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</si>
  <si>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</si>
  <si>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</si>
  <si>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</si>
  <si>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</si>
  <si>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</si>
  <si>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</si>
  <si>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</si>
  <si>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</si>
  <si>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</si>
  <si>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</si>
  <si>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</si>
  <si>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</si>
  <si>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</si>
  <si>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</si>
  <si>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</si>
  <si>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</si>
  <si>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</si>
  <si>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</si>
  <si>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</si>
  <si>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</si>
  <si>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</si>
  <si>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</si>
  <si>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</si>
  <si>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</si>
  <si>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</si>
  <si>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</si>
  <si>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</si>
  <si>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</si>
  <si>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</si>
  <si>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</si>
  <si>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</si>
  <si>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</si>
  <si>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</si>
  <si>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</si>
  <si>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</si>
  <si>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</si>
  <si>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</si>
  <si>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</si>
  <si>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</si>
  <si>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</si>
  <si>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</si>
  <si>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</si>
  <si>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</si>
  <si>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</si>
  <si>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</si>
  <si>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</si>
  <si>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</si>
  <si>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</si>
  <si>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</si>
  <si>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</si>
  <si>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</si>
  <si>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</si>
  <si>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</si>
  <si>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神木市大柳塔镇人民政府办公室</t>
  </si>
  <si>
    <t>公共预算拨款</t>
  </si>
  <si>
    <t>其中：专项资金列入部门预算的项目</t>
  </si>
  <si>
    <t xml:space="preserve">                                         2020年部门综合预算财政拨款收支总表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</si>
  <si>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</si>
  <si>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</si>
  <si>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</si>
  <si>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</si>
  <si>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</si>
  <si>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</si>
  <si>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 xml:space="preserve">            2020年部门综合预算一般公共预算支出明细表（按功能科目分）</t>
  </si>
  <si>
    <t>功能科目编码</t>
  </si>
  <si>
    <t>功能科目名称</t>
  </si>
  <si>
    <t>人员经费支出</t>
  </si>
  <si>
    <t>公用经费支出</t>
  </si>
  <si>
    <t>专项业务经费支出</t>
  </si>
  <si>
    <t>备注</t>
  </si>
  <si>
    <t>行政运行</t>
  </si>
  <si>
    <t>其他政府办公厅（室）及相关机构事务</t>
  </si>
  <si>
    <t>义务兵优待金</t>
  </si>
  <si>
    <t>互联互通村组道路（扶贫专项资金）</t>
  </si>
  <si>
    <t>生油村集体经济基础设施建设</t>
  </si>
  <si>
    <t>经济科目编码</t>
  </si>
  <si>
    <t>经济科目名称</t>
  </si>
  <si>
    <t>50101</t>
  </si>
  <si>
    <t>工资奖金津补贴</t>
  </si>
  <si>
    <t>50102</t>
  </si>
  <si>
    <t>社会保障缴费</t>
  </si>
  <si>
    <t>50103</t>
  </si>
  <si>
    <t>住房公积金</t>
  </si>
  <si>
    <t>50199</t>
  </si>
  <si>
    <t>其他工资福利支出</t>
  </si>
  <si>
    <t>50201</t>
  </si>
  <si>
    <t>办公经费</t>
  </si>
  <si>
    <t>公务用车运行维护费</t>
  </si>
  <si>
    <t>维修（护）费</t>
  </si>
  <si>
    <t>其他商品服务支出</t>
  </si>
  <si>
    <t>50999</t>
  </si>
  <si>
    <t>其他对个人和家庭的补助</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</si>
  <si>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</si>
  <si>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</si>
  <si>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</si>
  <si>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</si>
  <si>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</si>
  <si>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</si>
  <si>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</si>
  <si>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</si>
  <si>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</si>
  <si>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</si>
  <si>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</si>
  <si>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</si>
  <si>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</si>
  <si>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</si>
  <si>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</si>
  <si>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</si>
  <si>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</si>
  <si>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</si>
  <si>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</si>
  <si>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</si>
  <si>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</si>
  <si>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</si>
  <si>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</si>
  <si>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</si>
  <si>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</si>
  <si>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</si>
  <si>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</si>
  <si>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</si>
  <si>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</si>
  <si>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</si>
  <si>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</si>
  <si>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</si>
  <si>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 xml:space="preserve">                       2020年部门综合预算专项业务经费支出表</t>
  </si>
  <si>
    <t>单位（项目）名称</t>
  </si>
  <si>
    <t>项目金额</t>
  </si>
  <si>
    <t>项目简介</t>
  </si>
  <si>
    <t>征兵经费</t>
  </si>
  <si>
    <t>用于兵役相关工作的开展</t>
  </si>
  <si>
    <t>村级转移支付</t>
  </si>
  <si>
    <t>用于村队干工资、村级公务费等</t>
  </si>
  <si>
    <t>纪检保障经费</t>
  </si>
  <si>
    <t>用于保障纪检工作的开展</t>
  </si>
  <si>
    <t>培训学习费</t>
  </si>
  <si>
    <t>公文写作培训等</t>
  </si>
  <si>
    <t>党建经费</t>
  </si>
  <si>
    <t>打造党建示范点2处；召开党内会议，党的组织生活会等活动；党员干部培训学习</t>
  </si>
  <si>
    <t>团委、青年志愿者活动经费</t>
  </si>
  <si>
    <t>宣传及办公日常经费，深入各学校开展活动</t>
  </si>
  <si>
    <t>聘请法律顾问</t>
  </si>
  <si>
    <t>引入第三方专业法律服务机构，设立法律援助中心</t>
  </si>
  <si>
    <t>锅炉低氮改造</t>
  </si>
  <si>
    <t>购买燃烧器，阀组，控制柜等配套材料并安装；</t>
  </si>
  <si>
    <t>网络运行服务费</t>
  </si>
  <si>
    <t>包含政府大楼电话费、电视收费、网络费用等</t>
  </si>
  <si>
    <t>敏盖兔村引水安全工程</t>
  </si>
  <si>
    <t>购买水管，土方土建工程，电气，绿化等</t>
  </si>
  <si>
    <t>办公家具购置</t>
  </si>
  <si>
    <t>购买电脑、复印机、集体办公桌椅</t>
  </si>
  <si>
    <t>政府大院春节亮化</t>
  </si>
  <si>
    <t>包含LED灯串，红灯笼，电源线，人工费等</t>
  </si>
  <si>
    <t>政府大楼和市民服务中心大楼物业管理费</t>
  </si>
  <si>
    <t>日常运行维修维护费</t>
  </si>
  <si>
    <t>公益性岗位人员工资和各类保险</t>
  </si>
  <si>
    <t>公益性岗位人员工资及各类保险</t>
  </si>
  <si>
    <t>妇联经费</t>
  </si>
  <si>
    <t>举办3.8妇女活动，购买道具，现场布置等</t>
  </si>
  <si>
    <t>何家塔武警支队办公楼宿舍维修改造</t>
  </si>
  <si>
    <t>墙面刮腻子、铺设地砖、更换楼内扶手等</t>
  </si>
  <si>
    <t>2018/2019义务兵优待金</t>
  </si>
  <si>
    <t>创文专项</t>
  </si>
  <si>
    <t>大柳塔试验区创文专项</t>
  </si>
  <si>
    <t>2019年农村人居环境整治示范村工作资金</t>
  </si>
  <si>
    <t>开展“八清一改”专项整治活动</t>
  </si>
  <si>
    <t>互联互通村组道路</t>
  </si>
  <si>
    <t>扶贫专项资金</t>
  </si>
  <si>
    <t>生油村集体经济基础设施建设专项</t>
  </si>
  <si>
    <t>基础设施建设专项</t>
  </si>
  <si>
    <t xml:space="preserve">                      2020年部门综合预算政府采购（资产配置、购买服务）预算表</t>
  </si>
  <si>
    <t>科目编码</t>
  </si>
  <si>
    <t>采购项目</t>
  </si>
  <si>
    <t>采购目录</t>
  </si>
  <si>
    <t>购买服务内容</t>
  </si>
  <si>
    <t>规格型号</t>
  </si>
  <si>
    <t>数量</t>
  </si>
  <si>
    <t>实施采购时间</t>
  </si>
  <si>
    <t>预算金额</t>
  </si>
  <si>
    <t>说明</t>
  </si>
  <si>
    <t>类</t>
  </si>
  <si>
    <t>款</t>
  </si>
  <si>
    <t>项</t>
  </si>
  <si>
    <t>办公设备购置</t>
  </si>
  <si>
    <t>电脑、复印机等</t>
  </si>
  <si>
    <t>院落、门厅维修改造</t>
  </si>
  <si>
    <t>日常维修维护</t>
  </si>
  <si>
    <t>春节活动经费</t>
  </si>
  <si>
    <t>购买装饰材料</t>
  </si>
  <si>
    <t>劳务费</t>
  </si>
  <si>
    <t>聘请法律顾问等</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</si>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</sst>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_ "/>
    <numFmt numFmtId="182" formatCode="#,##0.0000"/>
  </numFmts>
  <fonts count="37">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8"/>
      <name val="宋体"/>
      <family val="0"/>
    </font>
    <font>
      <b/>
      <sz val="15"/>
      <name val="宋体"/>
      <family val="0"/>
    </font>
    <font>
      <b/>
      <sz val="9"/>
      <name val="宋体"/>
      <family val="0"/>
    </font>
    <font>
      <sz val="14"/>
      <name val="宋体"/>
      <family val="0"/>
    </font>
    <font>
      <b/>
      <sz val="14"/>
      <name val="宋体"/>
      <family val="0"/>
    </font>
    <font>
      <sz val="14"/>
      <color indexed="8"/>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name val="仿宋_GB2312"/>
      <family val="3"/>
    </font>
    <font>
      <sz val="14"/>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8" fillId="0" borderId="3" applyNumberFormat="0" applyFill="0" applyAlignment="0" applyProtection="0"/>
    <xf numFmtId="0" fontId="24" fillId="7" borderId="0" applyNumberFormat="0" applyBorder="0" applyAlignment="0" applyProtection="0"/>
    <xf numFmtId="0" fontId="21" fillId="0" borderId="4" applyNumberFormat="0" applyFill="0" applyAlignment="0" applyProtection="0"/>
    <xf numFmtId="0" fontId="24" fillId="8" borderId="0" applyNumberFormat="0" applyBorder="0" applyAlignment="0" applyProtection="0"/>
    <xf numFmtId="0" fontId="25" fillId="4" borderId="5" applyNumberFormat="0" applyAlignment="0" applyProtection="0"/>
    <xf numFmtId="0" fontId="34" fillId="4" borderId="1" applyNumberFormat="0" applyAlignment="0" applyProtection="0"/>
    <xf numFmtId="0" fontId="17" fillId="9" borderId="6" applyNumberFormat="0" applyAlignment="0" applyProtection="0"/>
    <xf numFmtId="0" fontId="6" fillId="10" borderId="0" applyNumberFormat="0" applyBorder="0" applyAlignment="0" applyProtection="0"/>
    <xf numFmtId="0" fontId="24" fillId="11"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6" fillId="1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24" fillId="16" borderId="0" applyNumberFormat="0" applyBorder="0" applyAlignment="0" applyProtection="0"/>
    <xf numFmtId="0" fontId="6" fillId="7"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6" fillId="8" borderId="0" applyNumberFormat="0" applyBorder="0" applyAlignment="0" applyProtection="0"/>
    <xf numFmtId="0" fontId="24" fillId="17" borderId="0" applyNumberFormat="0" applyBorder="0" applyAlignment="0" applyProtection="0"/>
    <xf numFmtId="0" fontId="2" fillId="0" borderId="0">
      <alignment/>
      <protection/>
    </xf>
    <xf numFmtId="0" fontId="6" fillId="0" borderId="0">
      <alignment vertical="center"/>
      <protection/>
    </xf>
  </cellStyleXfs>
  <cellXfs count="24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left"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9" xfId="63"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11" xfId="63" applyBorder="1" applyAlignment="1">
      <alignment horizontal="right" vertical="center" wrapText="1"/>
      <protection/>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9" fontId="2" fillId="0" borderId="9" xfId="63" applyNumberFormat="1" applyBorder="1" applyAlignment="1">
      <alignment horizontal="center"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center"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8" fillId="0" borderId="9" xfId="0" applyFont="1" applyFill="1" applyBorder="1" applyAlignment="1">
      <alignment horizontal="center" vertical="center"/>
    </xf>
    <xf numFmtId="0" fontId="0" fillId="0" borderId="9" xfId="0" applyNumberFormat="1" applyFill="1" applyBorder="1" applyAlignment="1">
      <alignment horizontal="center" vertical="center"/>
    </xf>
    <xf numFmtId="0" fontId="0" fillId="0" borderId="9" xfId="0" applyFill="1" applyBorder="1" applyAlignment="1">
      <alignment/>
    </xf>
    <xf numFmtId="0" fontId="0" fillId="0" borderId="9" xfId="0" applyNumberForma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0" xfId="0" applyAlignment="1">
      <alignment horizontal="center"/>
    </xf>
    <xf numFmtId="0" fontId="0" fillId="0" borderId="0" xfId="0" applyFill="1" applyAlignment="1">
      <alignment horizontal="left"/>
    </xf>
    <xf numFmtId="0" fontId="0" fillId="0" borderId="0" xfId="0" applyAlignment="1">
      <alignment horizontal="left"/>
    </xf>
    <xf numFmtId="0" fontId="5" fillId="0" borderId="0" xfId="0" applyFont="1" applyAlignment="1">
      <alignment horizontal="left"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9" xfId="0" applyFill="1" applyBorder="1" applyAlignment="1">
      <alignment horizontal="center" vertical="center"/>
    </xf>
    <xf numFmtId="0" fontId="7" fillId="0" borderId="9" xfId="0" applyFont="1" applyFill="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xf>
    <xf numFmtId="0" fontId="0" fillId="0" borderId="0" xfId="0" applyAlignment="1">
      <alignment horizontal="left" vertical="center"/>
    </xf>
    <xf numFmtId="0" fontId="0" fillId="0" borderId="10" xfId="0" applyBorder="1" applyAlignment="1">
      <alignment horizontal="left" vertical="center"/>
    </xf>
    <xf numFmtId="181" fontId="0" fillId="0" borderId="24" xfId="0" applyNumberFormat="1" applyBorder="1" applyAlignment="1">
      <alignment horizontal="center" vertical="center"/>
    </xf>
    <xf numFmtId="181" fontId="0" fillId="0" borderId="9" xfId="0" applyNumberFormat="1" applyFill="1" applyBorder="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horizontal="right" vertical="center"/>
    </xf>
    <xf numFmtId="0" fontId="0" fillId="0" borderId="9" xfId="0" applyFill="1" applyBorder="1" applyAlignment="1">
      <alignment vertical="center"/>
    </xf>
    <xf numFmtId="181" fontId="0" fillId="0" borderId="9" xfId="0" applyNumberFormat="1" applyFill="1" applyBorder="1" applyAlignment="1">
      <alignment horizontal="center" vertical="center"/>
    </xf>
    <xf numFmtId="0" fontId="0" fillId="0" borderId="9" xfId="0" applyFont="1" applyFill="1" applyBorder="1" applyAlignment="1">
      <alignment vertical="center"/>
    </xf>
    <xf numFmtId="0" fontId="0" fillId="0" borderId="9" xfId="0" applyBorder="1" applyAlignment="1">
      <alignment/>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18" borderId="9" xfId="0" applyNumberFormat="1" applyFont="1" applyFill="1" applyBorder="1" applyAlignment="1" applyProtection="1">
      <alignment horizontal="center" vertical="center"/>
      <protection/>
    </xf>
    <xf numFmtId="0" fontId="10" fillId="18" borderId="9" xfId="0" applyFont="1" applyFill="1" applyBorder="1" applyAlignment="1">
      <alignment horizontal="center" vertical="center"/>
    </xf>
    <xf numFmtId="0" fontId="0" fillId="18" borderId="9" xfId="0" applyNumberFormat="1" applyFont="1" applyFill="1" applyBorder="1" applyAlignment="1" applyProtection="1">
      <alignment vertical="center"/>
      <protection/>
    </xf>
    <xf numFmtId="4" fontId="0" fillId="18" borderId="9" xfId="0" applyNumberFormat="1" applyFont="1" applyFill="1" applyBorder="1" applyAlignment="1" applyProtection="1">
      <alignment horizontal="right" vertical="center"/>
      <protection/>
    </xf>
    <xf numFmtId="0" fontId="7" fillId="18" borderId="9" xfId="0" applyFont="1" applyFill="1" applyBorder="1" applyAlignment="1">
      <alignment horizontal="left" vertical="center"/>
    </xf>
    <xf numFmtId="4" fontId="0" fillId="18" borderId="9" xfId="0" applyNumberFormat="1" applyFont="1" applyFill="1" applyBorder="1" applyAlignment="1" applyProtection="1">
      <alignment horizontal="right" vertical="center" wrapText="1"/>
      <protection/>
    </xf>
    <xf numFmtId="0" fontId="0" fillId="18" borderId="9" xfId="0" applyFill="1"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18" borderId="9" xfId="0" applyNumberFormat="1" applyFill="1" applyBorder="1" applyAlignment="1" applyProtection="1">
      <alignment vertical="center"/>
      <protection/>
    </xf>
    <xf numFmtId="0" fontId="7" fillId="18" borderId="9" xfId="0" applyFont="1" applyFill="1" applyBorder="1" applyAlignment="1">
      <alignment vertical="center"/>
    </xf>
    <xf numFmtId="0" fontId="0" fillId="18" borderId="9" xfId="0" applyFill="1" applyBorder="1" applyAlignment="1">
      <alignment/>
    </xf>
    <xf numFmtId="4" fontId="0" fillId="18" borderId="9" xfId="0" applyNumberFormat="1" applyFill="1" applyBorder="1" applyAlignment="1">
      <alignment horizontal="right" vertical="center"/>
    </xf>
    <xf numFmtId="0" fontId="0" fillId="18" borderId="9" xfId="0" applyNumberFormat="1" applyFont="1" applyFill="1" applyBorder="1" applyAlignment="1" applyProtection="1">
      <alignment horizontal="left" vertical="center"/>
      <protection/>
    </xf>
    <xf numFmtId="4" fontId="0" fillId="18" borderId="9" xfId="0" applyNumberFormat="1" applyFill="1" applyBorder="1" applyAlignment="1">
      <alignment horizontal="right" vertical="center" wrapText="1"/>
    </xf>
    <xf numFmtId="4" fontId="0" fillId="18"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0" fontId="0" fillId="18" borderId="0" xfId="0" applyFill="1" applyAlignment="1">
      <alignment/>
    </xf>
    <xf numFmtId="0" fontId="5" fillId="0" borderId="0" xfId="0" applyFont="1" applyAlignment="1">
      <alignment horizontal="centerContinuous" vertical="center"/>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2" fillId="18" borderId="9" xfId="0" applyNumberFormat="1" applyFont="1" applyFill="1" applyBorder="1" applyAlignment="1" applyProtection="1">
      <alignment horizontal="left" vertical="center" wrapText="1"/>
      <protection/>
    </xf>
    <xf numFmtId="4" fontId="2" fillId="18" borderId="9" xfId="0" applyNumberFormat="1" applyFont="1" applyFill="1" applyBorder="1" applyAlignment="1" applyProtection="1">
      <alignment horizontal="center" vertical="center" wrapText="1"/>
      <protection/>
    </xf>
    <xf numFmtId="49" fontId="2" fillId="18" borderId="23"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2" fillId="18" borderId="0" xfId="0" applyFont="1" applyFill="1" applyAlignment="1">
      <alignment/>
    </xf>
    <xf numFmtId="0" fontId="2" fillId="18" borderId="0" xfId="0" applyFont="1" applyFill="1" applyAlignment="1">
      <alignment/>
    </xf>
    <xf numFmtId="0" fontId="3" fillId="18" borderId="0" xfId="0" applyFont="1" applyFill="1" applyAlignment="1">
      <alignment horizontal="centerContinuous" vertical="center"/>
    </xf>
    <xf numFmtId="0" fontId="5" fillId="18" borderId="0" xfId="0" applyFont="1" applyFill="1" applyAlignment="1">
      <alignment horizontal="centerContinuous" vertical="center"/>
    </xf>
    <xf numFmtId="0" fontId="2" fillId="18" borderId="0" xfId="0" applyFont="1" applyFill="1" applyAlignment="1">
      <alignment horizontal="center" vertical="center"/>
    </xf>
    <xf numFmtId="0" fontId="2" fillId="18" borderId="9" xfId="0" applyFont="1" applyFill="1" applyBorder="1" applyAlignment="1">
      <alignment horizontal="center" vertical="center" wrapText="1"/>
    </xf>
    <xf numFmtId="0" fontId="2" fillId="18" borderId="21" xfId="0" applyFont="1" applyFill="1" applyBorder="1" applyAlignment="1">
      <alignment horizontal="center" vertical="center"/>
    </xf>
    <xf numFmtId="0" fontId="2" fillId="18" borderId="21" xfId="0" applyFont="1" applyFill="1" applyBorder="1" applyAlignment="1">
      <alignment horizontal="center" vertical="center"/>
    </xf>
    <xf numFmtId="49" fontId="2" fillId="18" borderId="9" xfId="0" applyNumberFormat="1" applyFont="1" applyFill="1" applyBorder="1" applyAlignment="1" applyProtection="1">
      <alignment horizontal="left" vertical="center" wrapText="1"/>
      <protection/>
    </xf>
    <xf numFmtId="49"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center" vertical="center" wrapText="1"/>
      <protection/>
    </xf>
    <xf numFmtId="4" fontId="2" fillId="18" borderId="9"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vertical="center"/>
    </xf>
    <xf numFmtId="0" fontId="0" fillId="0" borderId="0" xfId="0" applyAlignment="1">
      <alignment/>
    </xf>
    <xf numFmtId="0" fontId="7" fillId="0" borderId="9" xfId="0" applyFont="1" applyBorder="1" applyAlignment="1">
      <alignment horizontal="center" vertical="center" wrapText="1"/>
    </xf>
    <xf numFmtId="181" fontId="7" fillId="0" borderId="9" xfId="0" applyNumberFormat="1" applyFont="1" applyBorder="1" applyAlignment="1">
      <alignment horizontal="center" vertical="center" wrapText="1"/>
    </xf>
    <xf numFmtId="0" fontId="11" fillId="0" borderId="0" xfId="0" applyFont="1" applyAlignment="1">
      <alignment/>
    </xf>
    <xf numFmtId="0" fontId="11" fillId="0" borderId="0" xfId="0" applyFont="1" applyAlignment="1">
      <alignment horizontal="center"/>
    </xf>
    <xf numFmtId="0" fontId="11" fillId="0" borderId="0" xfId="0" applyFont="1" applyFill="1" applyBorder="1" applyAlignment="1">
      <alignment horizontal="left"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center" vertical="top"/>
    </xf>
    <xf numFmtId="0" fontId="12" fillId="0" borderId="0" xfId="0" applyFont="1" applyFill="1" applyAlignment="1">
      <alignment horizontal="left" vertical="center"/>
    </xf>
    <xf numFmtId="0" fontId="11" fillId="0" borderId="1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center" vertical="center"/>
      <protection/>
    </xf>
    <xf numFmtId="0" fontId="11" fillId="0" borderId="0" xfId="0" applyFont="1" applyFill="1" applyAlignment="1">
      <alignment horizontal="center"/>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11" fillId="0" borderId="9" xfId="0" applyFont="1" applyBorder="1" applyAlignment="1">
      <alignment horizontal="left" vertical="center"/>
    </xf>
    <xf numFmtId="4" fontId="36" fillId="18" borderId="9" xfId="0" applyNumberFormat="1" applyFont="1" applyFill="1" applyBorder="1" applyAlignment="1" applyProtection="1">
      <alignment horizontal="center" vertical="center" wrapText="1"/>
      <protection/>
    </xf>
    <xf numFmtId="0" fontId="11" fillId="18" borderId="9" xfId="0" applyFont="1" applyFill="1" applyBorder="1" applyAlignment="1">
      <alignment horizontal="left" vertical="center"/>
    </xf>
    <xf numFmtId="4" fontId="11" fillId="18" borderId="9"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vertical="center"/>
      <protection/>
    </xf>
    <xf numFmtId="0" fontId="11" fillId="0" borderId="9" xfId="0" applyFont="1" applyBorder="1" applyAlignment="1">
      <alignment vertical="center"/>
    </xf>
    <xf numFmtId="0" fontId="11" fillId="0" borderId="0" xfId="0" applyFont="1" applyFill="1" applyAlignment="1">
      <alignment/>
    </xf>
    <xf numFmtId="0" fontId="11" fillId="18" borderId="9" xfId="0" applyFont="1" applyFill="1" applyBorder="1" applyAlignment="1">
      <alignment vertical="center"/>
    </xf>
    <xf numFmtId="0" fontId="11" fillId="0" borderId="9" xfId="0" applyFont="1" applyFill="1" applyBorder="1" applyAlignment="1">
      <alignment vertical="center"/>
    </xf>
    <xf numFmtId="0" fontId="11" fillId="0" borderId="9" xfId="0" applyFont="1" applyBorder="1" applyAlignment="1">
      <alignment horizontal="center"/>
    </xf>
    <xf numFmtId="4" fontId="11" fillId="18" borderId="9" xfId="0" applyNumberFormat="1" applyFont="1" applyFill="1" applyBorder="1" applyAlignment="1" applyProtection="1">
      <alignment horizontal="center" vertical="center"/>
      <protection/>
    </xf>
    <xf numFmtId="4" fontId="11" fillId="18" borderId="9" xfId="0" applyNumberFormat="1" applyFont="1" applyFill="1" applyBorder="1" applyAlignment="1">
      <alignment horizontal="center" vertical="center"/>
    </xf>
    <xf numFmtId="0" fontId="11" fillId="0" borderId="9" xfId="0" applyFont="1" applyFill="1" applyBorder="1" applyAlignment="1">
      <alignment/>
    </xf>
    <xf numFmtId="0" fontId="11" fillId="0" borderId="9" xfId="0" applyFont="1" applyBorder="1" applyAlignment="1">
      <alignment/>
    </xf>
    <xf numFmtId="0" fontId="11" fillId="0" borderId="9" xfId="0" applyFont="1" applyFill="1" applyBorder="1" applyAlignment="1">
      <alignment/>
    </xf>
    <xf numFmtId="0" fontId="11" fillId="18" borderId="9" xfId="0" applyNumberFormat="1" applyFont="1" applyFill="1" applyBorder="1" applyAlignment="1" applyProtection="1">
      <alignment horizontal="left" vertical="center"/>
      <protection/>
    </xf>
    <xf numFmtId="0" fontId="11" fillId="18" borderId="9" xfId="0" applyFont="1" applyFill="1" applyBorder="1" applyAlignment="1">
      <alignment horizontal="left" vertical="center"/>
    </xf>
    <xf numFmtId="4" fontId="11" fillId="18" borderId="9" xfId="0" applyNumberFormat="1" applyFont="1" applyFill="1" applyBorder="1" applyAlignment="1">
      <alignment horizontal="center" vertical="center" wrapText="1"/>
    </xf>
    <xf numFmtId="0" fontId="11" fillId="18" borderId="9" xfId="0" applyNumberFormat="1" applyFont="1" applyFill="1" applyBorder="1" applyAlignment="1" applyProtection="1">
      <alignment vertical="center"/>
      <protection/>
    </xf>
    <xf numFmtId="4" fontId="11" fillId="18" borderId="9" xfId="0" applyNumberFormat="1" applyFont="1" applyFill="1" applyBorder="1" applyAlignment="1">
      <alignment horizontal="center" vertical="center" wrapText="1"/>
    </xf>
    <xf numFmtId="0" fontId="12" fillId="18" borderId="9" xfId="0" applyFont="1" applyFill="1" applyBorder="1" applyAlignment="1">
      <alignment horizontal="center" vertical="center"/>
    </xf>
    <xf numFmtId="0" fontId="11" fillId="0" borderId="9" xfId="0" applyFont="1" applyFill="1" applyBorder="1" applyAlignment="1">
      <alignment horizontal="left" vertical="center"/>
    </xf>
    <xf numFmtId="2" fontId="11" fillId="18" borderId="9" xfId="0" applyNumberFormat="1" applyFont="1" applyFill="1" applyBorder="1" applyAlignment="1" applyProtection="1">
      <alignment horizontal="center" vertical="center"/>
      <protection/>
    </xf>
    <xf numFmtId="0" fontId="11" fillId="18" borderId="9" xfId="0" applyFont="1" applyFill="1" applyBorder="1" applyAlignment="1">
      <alignment/>
    </xf>
    <xf numFmtId="2" fontId="12" fillId="18" borderId="9" xfId="0" applyNumberFormat="1" applyFont="1" applyFill="1" applyBorder="1" applyAlignment="1" applyProtection="1">
      <alignment horizontal="center" vertical="center"/>
      <protection/>
    </xf>
    <xf numFmtId="0" fontId="12" fillId="18" borderId="9" xfId="0" applyNumberFormat="1" applyFont="1" applyFill="1" applyBorder="1" applyAlignment="1" applyProtection="1">
      <alignment horizontal="center" vertical="center"/>
      <protection/>
    </xf>
    <xf numFmtId="0" fontId="11" fillId="18" borderId="0" xfId="0" applyFont="1" applyFill="1" applyAlignment="1">
      <alignment horizontal="center"/>
    </xf>
    <xf numFmtId="0" fontId="11" fillId="18" borderId="0" xfId="0" applyFont="1" applyFill="1" applyAlignment="1">
      <alignment/>
    </xf>
    <xf numFmtId="0" fontId="11" fillId="0" borderId="0" xfId="0" applyFont="1" applyFill="1" applyAlignment="1">
      <alignment horizontal="center"/>
    </xf>
    <xf numFmtId="0" fontId="5" fillId="0" borderId="0" xfId="0" applyFont="1" applyFill="1" applyAlignment="1">
      <alignment horizontal="center" vertical="center"/>
    </xf>
    <xf numFmtId="0" fontId="0" fillId="0" borderId="9" xfId="0" applyNumberFormat="1" applyFill="1" applyBorder="1" applyAlignment="1">
      <alignment horizontal="center" vertical="center"/>
    </xf>
    <xf numFmtId="0" fontId="0" fillId="0" borderId="0" xfId="0" applyAlignment="1">
      <alignment horizontal="centerContinuous"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2" fillId="0" borderId="0"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top"/>
    </xf>
    <xf numFmtId="0" fontId="3" fillId="0" borderId="0" xfId="0" applyFont="1" applyFill="1" applyAlignment="1">
      <alignment horizontal="center"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9" xfId="0" applyFont="1" applyBorder="1" applyAlignment="1">
      <alignment vertical="center"/>
    </xf>
    <xf numFmtId="0" fontId="11" fillId="0" borderId="9" xfId="0" applyFont="1" applyBorder="1" applyAlignment="1">
      <alignment horizontal="left" vertical="center"/>
    </xf>
    <xf numFmtId="182" fontId="11" fillId="18" borderId="9" xfId="0" applyNumberFormat="1" applyFont="1" applyFill="1" applyBorder="1" applyAlignment="1" applyProtection="1">
      <alignment horizontal="center" vertical="center"/>
      <protection/>
    </xf>
    <xf numFmtId="2" fontId="11" fillId="0" borderId="9" xfId="0" applyNumberFormat="1" applyFont="1" applyFill="1" applyBorder="1" applyAlignment="1" applyProtection="1">
      <alignment horizontal="center" vertical="center"/>
      <protection/>
    </xf>
    <xf numFmtId="2" fontId="12" fillId="0" borderId="9" xfId="0" applyNumberFormat="1" applyFont="1" applyFill="1" applyBorder="1" applyAlignment="1" applyProtection="1">
      <alignment horizontal="center" vertical="center"/>
      <protection/>
    </xf>
    <xf numFmtId="0" fontId="11" fillId="18" borderId="0" xfId="0" applyFont="1" applyFill="1" applyAlignment="1">
      <alignment horizontal="center"/>
    </xf>
    <xf numFmtId="0" fontId="11" fillId="0" borderId="0" xfId="0" applyFont="1" applyFill="1" applyAlignment="1">
      <alignment horizontal="center"/>
    </xf>
    <xf numFmtId="0" fontId="0" fillId="18" borderId="0" xfId="0" applyFill="1" applyAlignment="1">
      <alignment horizont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4"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1" fillId="0" borderId="21" xfId="0" applyNumberFormat="1" applyFont="1" applyBorder="1" applyAlignment="1">
      <alignment horizontal="center"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7" sqref="A17"/>
    </sheetView>
  </sheetViews>
  <sheetFormatPr defaultColWidth="9.16015625" defaultRowHeight="11.25"/>
  <cols>
    <col min="1" max="1" width="163" style="0" customWidth="1"/>
    <col min="2" max="2" width="62.83203125" style="0" customWidth="1"/>
  </cols>
  <sheetData>
    <row r="1" ht="11.25">
      <c r="A1" t="s">
        <v>0</v>
      </c>
    </row>
    <row r="2" ht="93" customHeight="1">
      <c r="A2" s="242" t="s">
        <v>1</v>
      </c>
    </row>
    <row r="3" spans="1:14" ht="93.75" customHeight="1">
      <c r="A3" s="243"/>
      <c r="N3" s="61"/>
    </row>
    <row r="4" ht="81.75" customHeight="1">
      <c r="A4" s="244" t="s">
        <v>2</v>
      </c>
    </row>
    <row r="5" ht="40.5" customHeight="1">
      <c r="A5" s="244" t="s">
        <v>3</v>
      </c>
    </row>
    <row r="6" ht="36.75" customHeight="1">
      <c r="A6" s="244"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F18" sqref="F1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1" t="s">
        <v>25</v>
      </c>
    </row>
    <row r="2" spans="1:6" ht="28.5" customHeight="1">
      <c r="A2" s="141" t="s">
        <v>26</v>
      </c>
      <c r="B2" s="141"/>
      <c r="C2" s="141"/>
      <c r="D2" s="141"/>
      <c r="E2" s="141"/>
      <c r="F2" s="141"/>
    </row>
    <row r="3" ht="22.5" customHeight="1">
      <c r="F3" s="4" t="s">
        <v>46</v>
      </c>
    </row>
    <row r="4" spans="1:6" ht="22.5" customHeight="1">
      <c r="A4" s="89" t="s">
        <v>159</v>
      </c>
      <c r="B4" s="89" t="s">
        <v>160</v>
      </c>
      <c r="C4" s="89" t="s">
        <v>126</v>
      </c>
      <c r="D4" s="89" t="s">
        <v>150</v>
      </c>
      <c r="E4" s="89" t="s">
        <v>151</v>
      </c>
      <c r="F4" s="89" t="s">
        <v>153</v>
      </c>
    </row>
    <row r="5" spans="1:6" ht="21.75" customHeight="1">
      <c r="A5" s="142" t="s">
        <v>136</v>
      </c>
      <c r="B5" s="143" t="s">
        <v>136</v>
      </c>
      <c r="C5" s="72">
        <v>1</v>
      </c>
      <c r="D5" s="72">
        <v>2</v>
      </c>
      <c r="E5" s="72">
        <v>3</v>
      </c>
      <c r="F5" s="72" t="s">
        <v>136</v>
      </c>
    </row>
    <row r="6" spans="1:6" ht="17.25" customHeight="1">
      <c r="A6" s="142"/>
      <c r="B6" s="144" t="s">
        <v>126</v>
      </c>
      <c r="C6" s="145">
        <f>SUM(C7:C15)</f>
        <v>225.99</v>
      </c>
      <c r="D6" s="145">
        <f>SUM(D7:D15)</f>
        <v>184.68</v>
      </c>
      <c r="E6" s="145">
        <f>SUM(E7:E15)</f>
        <v>41.31</v>
      </c>
      <c r="F6" s="76"/>
    </row>
    <row r="7" spans="1:6" ht="21" customHeight="1">
      <c r="A7" s="144" t="s">
        <v>161</v>
      </c>
      <c r="B7" s="144" t="s">
        <v>162</v>
      </c>
      <c r="C7" s="145">
        <f aca="true" t="shared" si="0" ref="C7:C15">SUM(D7:F7)</f>
        <v>92.69</v>
      </c>
      <c r="D7" s="145">
        <v>92.69</v>
      </c>
      <c r="E7" s="145"/>
      <c r="F7" s="76"/>
    </row>
    <row r="8" spans="1:6" ht="17.25" customHeight="1">
      <c r="A8" s="144" t="s">
        <v>163</v>
      </c>
      <c r="B8" s="144" t="s">
        <v>164</v>
      </c>
      <c r="C8" s="145">
        <f t="shared" si="0"/>
        <v>21.47</v>
      </c>
      <c r="D8" s="145">
        <v>21.47</v>
      </c>
      <c r="E8" s="145"/>
      <c r="F8" s="76"/>
    </row>
    <row r="9" spans="1:6" ht="17.25" customHeight="1">
      <c r="A9" s="144" t="s">
        <v>165</v>
      </c>
      <c r="B9" s="144" t="s">
        <v>166</v>
      </c>
      <c r="C9" s="145">
        <f t="shared" si="0"/>
        <v>9.96</v>
      </c>
      <c r="D9" s="145">
        <v>9.96</v>
      </c>
      <c r="E9" s="145"/>
      <c r="F9" s="76"/>
    </row>
    <row r="10" spans="1:6" ht="17.25" customHeight="1">
      <c r="A10" s="144" t="s">
        <v>167</v>
      </c>
      <c r="B10" s="146" t="s">
        <v>168</v>
      </c>
      <c r="C10" s="145">
        <f t="shared" si="0"/>
        <v>3.28</v>
      </c>
      <c r="D10" s="145">
        <v>3.28</v>
      </c>
      <c r="E10" s="145"/>
      <c r="F10" s="76"/>
    </row>
    <row r="11" spans="1:6" ht="17.25" customHeight="1">
      <c r="A11" s="144" t="s">
        <v>169</v>
      </c>
      <c r="B11" s="144" t="s">
        <v>170</v>
      </c>
      <c r="C11" s="145">
        <f t="shared" si="0"/>
        <v>7</v>
      </c>
      <c r="D11" s="145"/>
      <c r="E11" s="145">
        <v>7</v>
      </c>
      <c r="F11" s="76"/>
    </row>
    <row r="12" spans="1:6" ht="17.25" customHeight="1">
      <c r="A12" s="144">
        <v>50208</v>
      </c>
      <c r="B12" s="144" t="s">
        <v>171</v>
      </c>
      <c r="C12" s="145">
        <f t="shared" si="0"/>
        <v>4</v>
      </c>
      <c r="D12" s="145"/>
      <c r="E12" s="145">
        <v>4</v>
      </c>
      <c r="F12" s="76"/>
    </row>
    <row r="13" spans="1:6" ht="17.25" customHeight="1">
      <c r="A13" s="144">
        <v>50209</v>
      </c>
      <c r="B13" s="144" t="s">
        <v>172</v>
      </c>
      <c r="C13" s="145">
        <f t="shared" si="0"/>
        <v>3</v>
      </c>
      <c r="D13" s="145"/>
      <c r="E13" s="145">
        <v>3</v>
      </c>
      <c r="F13" s="76"/>
    </row>
    <row r="14" spans="1:6" ht="17.25" customHeight="1">
      <c r="A14" s="144">
        <v>50299</v>
      </c>
      <c r="B14" s="144" t="s">
        <v>173</v>
      </c>
      <c r="C14" s="145">
        <f t="shared" si="0"/>
        <v>27.31</v>
      </c>
      <c r="D14" s="145"/>
      <c r="E14" s="145">
        <v>27.31</v>
      </c>
      <c r="F14" s="89"/>
    </row>
    <row r="15" spans="1:6" ht="17.25" customHeight="1">
      <c r="A15" s="144" t="s">
        <v>174</v>
      </c>
      <c r="B15" s="144" t="s">
        <v>175</v>
      </c>
      <c r="C15" s="145">
        <f t="shared" si="0"/>
        <v>57.28</v>
      </c>
      <c r="D15" s="145">
        <v>57.28</v>
      </c>
      <c r="E15" s="145"/>
      <c r="F15" s="72"/>
    </row>
    <row r="16" spans="1:6" ht="17.25" customHeight="1">
      <c r="A16" s="142"/>
      <c r="B16" s="142"/>
      <c r="C16" s="147"/>
      <c r="D16" s="147"/>
      <c r="E16" s="147"/>
      <c r="F16" s="76"/>
    </row>
    <row r="17" spans="1:6" ht="17.25" customHeight="1">
      <c r="A17" s="142"/>
      <c r="B17" s="142"/>
      <c r="C17" s="147"/>
      <c r="D17" s="147"/>
      <c r="E17" s="147"/>
      <c r="F17" s="76"/>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2" sqref="C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4" t="s">
        <v>27</v>
      </c>
      <c r="B1" s="115"/>
      <c r="C1" s="115"/>
      <c r="D1" s="115"/>
      <c r="E1" s="115"/>
      <c r="F1" s="116"/>
    </row>
    <row r="2" spans="1:6" ht="16.5" customHeight="1">
      <c r="A2" s="117" t="s">
        <v>28</v>
      </c>
      <c r="B2" s="118"/>
      <c r="C2" s="118"/>
      <c r="D2" s="118"/>
      <c r="E2" s="118"/>
      <c r="F2" s="118"/>
    </row>
    <row r="3" spans="1:6" ht="16.5" customHeight="1">
      <c r="A3" s="119"/>
      <c r="B3" s="119"/>
      <c r="C3" s="120"/>
      <c r="D3" s="120"/>
      <c r="E3" s="121"/>
      <c r="F3" s="121" t="s">
        <v>46</v>
      </c>
    </row>
    <row r="4" spans="1:6" ht="16.5" customHeight="1">
      <c r="A4" s="122" t="s">
        <v>47</v>
      </c>
      <c r="B4" s="122"/>
      <c r="C4" s="122" t="s">
        <v>48</v>
      </c>
      <c r="D4" s="122"/>
      <c r="E4" s="122"/>
      <c r="F4" s="122"/>
    </row>
    <row r="5" spans="1:6" ht="16.5" customHeight="1">
      <c r="A5" s="123" t="s">
        <v>49</v>
      </c>
      <c r="B5" s="123" t="s">
        <v>50</v>
      </c>
      <c r="C5" s="123" t="s">
        <v>51</v>
      </c>
      <c r="D5" s="124" t="s">
        <v>50</v>
      </c>
      <c r="E5" s="123" t="s">
        <v>52</v>
      </c>
      <c r="F5" s="123" t="s">
        <v>50</v>
      </c>
    </row>
    <row r="6" spans="1:6" ht="16.5" customHeight="1">
      <c r="A6" s="125" t="s">
        <v>176</v>
      </c>
      <c r="B6" s="126"/>
      <c r="C6" s="127" t="s">
        <v>177</v>
      </c>
      <c r="D6" s="128"/>
      <c r="E6" s="129" t="s">
        <v>178</v>
      </c>
      <c r="F6" s="130">
        <f>SUM(F7:F10)</f>
        <v>0</v>
      </c>
    </row>
    <row r="7" spans="1:6" ht="16.5" customHeight="1">
      <c r="A7" s="131"/>
      <c r="B7" s="126"/>
      <c r="C7" s="127" t="s">
        <v>179</v>
      </c>
      <c r="D7" s="128"/>
      <c r="E7" s="129" t="s">
        <v>180</v>
      </c>
      <c r="F7" s="130"/>
    </row>
    <row r="8" spans="1:8" ht="16.5" customHeight="1">
      <c r="A8" s="131"/>
      <c r="B8" s="126"/>
      <c r="C8" s="127" t="s">
        <v>181</v>
      </c>
      <c r="D8" s="128"/>
      <c r="E8" s="129" t="s">
        <v>182</v>
      </c>
      <c r="F8" s="130"/>
      <c r="H8" s="61"/>
    </row>
    <row r="9" spans="1:6" ht="16.5" customHeight="1">
      <c r="A9" s="125"/>
      <c r="B9" s="126"/>
      <c r="C9" s="127" t="s">
        <v>183</v>
      </c>
      <c r="D9" s="128"/>
      <c r="E9" s="129" t="s">
        <v>184</v>
      </c>
      <c r="F9" s="130"/>
    </row>
    <row r="10" spans="1:7" ht="16.5" customHeight="1">
      <c r="A10" s="125"/>
      <c r="B10" s="126"/>
      <c r="C10" s="127" t="s">
        <v>185</v>
      </c>
      <c r="D10" s="128"/>
      <c r="E10" s="129" t="s">
        <v>186</v>
      </c>
      <c r="F10" s="130"/>
      <c r="G10" s="61"/>
    </row>
    <row r="11" spans="1:7" ht="16.5" customHeight="1">
      <c r="A11" s="131"/>
      <c r="B11" s="126"/>
      <c r="C11" s="127" t="s">
        <v>187</v>
      </c>
      <c r="D11" s="128"/>
      <c r="E11" s="129" t="s">
        <v>188</v>
      </c>
      <c r="F11" s="130">
        <f>SUM(F12:F21)</f>
        <v>0</v>
      </c>
      <c r="G11" s="61"/>
    </row>
    <row r="12" spans="1:7" ht="16.5" customHeight="1">
      <c r="A12" s="131"/>
      <c r="B12" s="126"/>
      <c r="C12" s="127" t="s">
        <v>189</v>
      </c>
      <c r="D12" s="128"/>
      <c r="E12" s="129" t="s">
        <v>180</v>
      </c>
      <c r="F12" s="130"/>
      <c r="G12" s="61"/>
    </row>
    <row r="13" spans="1:7" ht="16.5" customHeight="1">
      <c r="A13" s="132"/>
      <c r="B13" s="126"/>
      <c r="C13" s="127" t="s">
        <v>190</v>
      </c>
      <c r="D13" s="128"/>
      <c r="E13" s="129" t="s">
        <v>182</v>
      </c>
      <c r="F13" s="130"/>
      <c r="G13" s="61"/>
    </row>
    <row r="14" spans="1:6" ht="16.5" customHeight="1">
      <c r="A14" s="132"/>
      <c r="B14" s="126"/>
      <c r="C14" s="127" t="s">
        <v>191</v>
      </c>
      <c r="D14" s="128"/>
      <c r="E14" s="129" t="s">
        <v>184</v>
      </c>
      <c r="F14" s="130"/>
    </row>
    <row r="15" spans="1:6" ht="16.5" customHeight="1">
      <c r="A15" s="132"/>
      <c r="B15" s="126"/>
      <c r="C15" s="127" t="s">
        <v>192</v>
      </c>
      <c r="D15" s="128"/>
      <c r="E15" s="129" t="s">
        <v>193</v>
      </c>
      <c r="F15" s="130"/>
    </row>
    <row r="16" spans="1:8" ht="16.5" customHeight="1">
      <c r="A16" s="133"/>
      <c r="B16" s="134"/>
      <c r="C16" s="127" t="s">
        <v>194</v>
      </c>
      <c r="D16" s="128"/>
      <c r="E16" s="129" t="s">
        <v>195</v>
      </c>
      <c r="F16" s="130"/>
      <c r="H16" s="61"/>
    </row>
    <row r="17" spans="1:6" ht="16.5" customHeight="1">
      <c r="A17" s="133"/>
      <c r="B17" s="134"/>
      <c r="C17" s="127" t="s">
        <v>196</v>
      </c>
      <c r="D17" s="128"/>
      <c r="E17" s="129" t="s">
        <v>197</v>
      </c>
      <c r="F17" s="130"/>
    </row>
    <row r="18" spans="1:6" ht="16.5" customHeight="1">
      <c r="A18" s="133"/>
      <c r="B18" s="134"/>
      <c r="C18" s="127" t="s">
        <v>198</v>
      </c>
      <c r="D18" s="128"/>
      <c r="E18" s="129" t="s">
        <v>199</v>
      </c>
      <c r="F18" s="130"/>
    </row>
    <row r="19" spans="1:6" ht="16.5" customHeight="1">
      <c r="A19" s="132"/>
      <c r="B19" s="134"/>
      <c r="C19" s="127" t="s">
        <v>200</v>
      </c>
      <c r="D19" s="128"/>
      <c r="E19" s="129" t="s">
        <v>201</v>
      </c>
      <c r="F19" s="130"/>
    </row>
    <row r="20" spans="1:6" ht="16.5" customHeight="1">
      <c r="A20" s="132"/>
      <c r="B20" s="126"/>
      <c r="C20" s="127" t="s">
        <v>202</v>
      </c>
      <c r="D20" s="128"/>
      <c r="E20" s="129" t="s">
        <v>203</v>
      </c>
      <c r="F20" s="130"/>
    </row>
    <row r="21" spans="1:6" ht="16.5" customHeight="1">
      <c r="A21" s="133"/>
      <c r="B21" s="126"/>
      <c r="C21" s="133"/>
      <c r="D21" s="128"/>
      <c r="E21" s="129" t="s">
        <v>204</v>
      </c>
      <c r="F21" s="130"/>
    </row>
    <row r="22" spans="1:6" ht="16.5" customHeight="1">
      <c r="A22" s="133"/>
      <c r="B22" s="126"/>
      <c r="C22" s="133"/>
      <c r="D22" s="128"/>
      <c r="E22" s="135" t="s">
        <v>205</v>
      </c>
      <c r="F22" s="130"/>
    </row>
    <row r="23" spans="1:6" ht="16.5" customHeight="1">
      <c r="A23" s="133"/>
      <c r="B23" s="126"/>
      <c r="C23" s="133"/>
      <c r="D23" s="128"/>
      <c r="E23" s="135" t="s">
        <v>206</v>
      </c>
      <c r="F23" s="130"/>
    </row>
    <row r="24" spans="1:6" ht="16.5" customHeight="1">
      <c r="A24" s="133"/>
      <c r="B24" s="126"/>
      <c r="C24" s="127"/>
      <c r="D24" s="136"/>
      <c r="E24" s="135" t="s">
        <v>207</v>
      </c>
      <c r="F24" s="130"/>
    </row>
    <row r="25" spans="1:6" ht="16.5" customHeight="1">
      <c r="A25" s="133"/>
      <c r="B25" s="126"/>
      <c r="C25" s="127"/>
      <c r="D25" s="136"/>
      <c r="E25" s="125"/>
      <c r="F25" s="137"/>
    </row>
    <row r="26" spans="1:6" ht="16.5" customHeight="1">
      <c r="A26" s="124" t="s">
        <v>110</v>
      </c>
      <c r="B26" s="138">
        <f>B6</f>
        <v>0</v>
      </c>
      <c r="C26" s="124" t="s">
        <v>111</v>
      </c>
      <c r="D26" s="139">
        <f>SUM(D6:D20)</f>
        <v>0</v>
      </c>
      <c r="E26" s="124" t="s">
        <v>111</v>
      </c>
      <c r="F26" s="137">
        <f>SUM(F6,F11,F21,F22,F23)</f>
        <v>0</v>
      </c>
    </row>
    <row r="27" spans="1:6" ht="12.75" customHeight="1">
      <c r="A27" s="140"/>
      <c r="B27" s="140"/>
      <c r="C27" s="140"/>
      <c r="D27" s="140"/>
      <c r="E27" s="140"/>
      <c r="F27" s="140"/>
    </row>
    <row r="28" spans="1:6" ht="12.75" customHeight="1">
      <c r="A28" s="140"/>
      <c r="B28" s="140"/>
      <c r="C28" s="140"/>
      <c r="D28" s="140"/>
      <c r="E28" s="140"/>
      <c r="F28" s="140"/>
    </row>
    <row r="29" spans="1:6" ht="12.75" customHeight="1">
      <c r="A29" s="140"/>
      <c r="B29" s="140"/>
      <c r="C29" s="140"/>
      <c r="D29" s="140"/>
      <c r="E29" s="140"/>
      <c r="F29" s="140"/>
    </row>
    <row r="30" spans="2:6" ht="12.75" customHeight="1">
      <c r="B30" s="61"/>
      <c r="D30" s="61"/>
      <c r="F30" s="61"/>
    </row>
    <row r="31" spans="2:6" ht="12.75" customHeight="1">
      <c r="B31" s="61"/>
      <c r="D31" s="61"/>
      <c r="F31" s="61"/>
    </row>
    <row r="32" spans="2:6" ht="12.75" customHeight="1">
      <c r="B32" s="61"/>
      <c r="D32" s="61"/>
      <c r="F32" s="61"/>
    </row>
    <row r="33" spans="2:6" ht="12.75" customHeight="1">
      <c r="B33" s="61"/>
      <c r="D33" s="61"/>
      <c r="F33" s="61"/>
    </row>
    <row r="34" spans="2:6" ht="12.75" customHeight="1">
      <c r="B34" s="61"/>
      <c r="D34" s="61"/>
      <c r="F34" s="61"/>
    </row>
    <row r="35" spans="2:6" ht="12.75" customHeight="1">
      <c r="B35" s="61"/>
      <c r="D35" s="61"/>
      <c r="F35" s="61"/>
    </row>
    <row r="36" spans="2:6" ht="12.75" customHeight="1">
      <c r="B36" s="61"/>
      <c r="D36" s="61"/>
      <c r="F36" s="61"/>
    </row>
    <row r="37" spans="2:6" ht="12.75" customHeight="1">
      <c r="B37" s="61"/>
      <c r="D37" s="61"/>
      <c r="F37" s="61"/>
    </row>
    <row r="38" spans="2:6" ht="12.75" customHeight="1">
      <c r="B38" s="61"/>
      <c r="D38" s="61"/>
      <c r="F38" s="61"/>
    </row>
    <row r="39" spans="2:4" ht="12.75" customHeight="1">
      <c r="B39" s="61"/>
      <c r="D39" s="61"/>
    </row>
    <row r="40" spans="2:4" ht="12.75" customHeight="1">
      <c r="B40" s="61"/>
      <c r="D40" s="61"/>
    </row>
    <row r="41" spans="2:4" ht="12.75" customHeight="1">
      <c r="B41" s="61"/>
      <c r="D41" s="61"/>
    </row>
    <row r="42" ht="12.75" customHeight="1">
      <c r="B42" s="61"/>
    </row>
    <row r="43" ht="12.75" customHeight="1">
      <c r="B43" s="61"/>
    </row>
    <row r="44" ht="12.75" customHeight="1">
      <c r="B44" s="61"/>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32"/>
  <sheetViews>
    <sheetView showGridLines="0" showZeros="0" workbookViewId="0" topLeftCell="A1">
      <selection activeCell="A33" sqref="A33"/>
    </sheetView>
  </sheetViews>
  <sheetFormatPr defaultColWidth="9.16015625" defaultRowHeight="12.75" customHeight="1"/>
  <cols>
    <col min="1" max="1" width="22.83203125" style="0" customWidth="1"/>
    <col min="2" max="2" width="43.16015625" style="0" customWidth="1"/>
    <col min="3" max="3" width="23.5" style="104" customWidth="1"/>
    <col min="4" max="4" width="71.5" style="0" customWidth="1"/>
  </cols>
  <sheetData>
    <row r="1" ht="30" customHeight="1">
      <c r="A1" s="61" t="s">
        <v>31</v>
      </c>
    </row>
    <row r="2" spans="1:4" ht="28.5" customHeight="1">
      <c r="A2" s="105" t="s">
        <v>208</v>
      </c>
      <c r="B2" s="105"/>
      <c r="C2" s="105"/>
      <c r="D2" s="105"/>
    </row>
    <row r="3" ht="22.5" customHeight="1">
      <c r="D3" s="106" t="s">
        <v>46</v>
      </c>
    </row>
    <row r="4" spans="1:4" ht="22.5" customHeight="1">
      <c r="A4" s="89" t="s">
        <v>121</v>
      </c>
      <c r="B4" s="71" t="s">
        <v>209</v>
      </c>
      <c r="C4" s="89" t="s">
        <v>210</v>
      </c>
      <c r="D4" s="89" t="s">
        <v>211</v>
      </c>
    </row>
    <row r="5" spans="1:4" ht="17.25" customHeight="1">
      <c r="A5" s="72" t="s">
        <v>136</v>
      </c>
      <c r="B5" s="72" t="s">
        <v>136</v>
      </c>
      <c r="C5" s="72" t="s">
        <v>136</v>
      </c>
      <c r="D5" s="73" t="s">
        <v>136</v>
      </c>
    </row>
    <row r="6" spans="1:4" ht="17.25" customHeight="1">
      <c r="A6" s="94"/>
      <c r="B6" s="107" t="s">
        <v>212</v>
      </c>
      <c r="C6" s="108">
        <v>5</v>
      </c>
      <c r="D6" s="109" t="s">
        <v>213</v>
      </c>
    </row>
    <row r="7" spans="1:4" ht="17.25" customHeight="1">
      <c r="A7" s="94"/>
      <c r="B7" s="107" t="s">
        <v>214</v>
      </c>
      <c r="C7" s="108">
        <v>207.196</v>
      </c>
      <c r="D7" s="109" t="s">
        <v>215</v>
      </c>
    </row>
    <row r="8" spans="1:4" ht="17.25" customHeight="1">
      <c r="A8" s="94"/>
      <c r="B8" s="107" t="s">
        <v>216</v>
      </c>
      <c r="C8" s="108">
        <v>14</v>
      </c>
      <c r="D8" s="109" t="s">
        <v>217</v>
      </c>
    </row>
    <row r="9" spans="1:4" ht="17.25" customHeight="1">
      <c r="A9" s="94"/>
      <c r="B9" s="107" t="s">
        <v>218</v>
      </c>
      <c r="C9" s="108">
        <v>15</v>
      </c>
      <c r="D9" s="110" t="s">
        <v>219</v>
      </c>
    </row>
    <row r="10" spans="1:4" ht="17.25" customHeight="1">
      <c r="A10" s="94"/>
      <c r="B10" s="107" t="s">
        <v>220</v>
      </c>
      <c r="C10" s="108">
        <v>60</v>
      </c>
      <c r="D10" s="109" t="s">
        <v>221</v>
      </c>
    </row>
    <row r="11" spans="1:4" ht="17.25" customHeight="1">
      <c r="A11" s="94"/>
      <c r="B11" s="107" t="s">
        <v>222</v>
      </c>
      <c r="C11" s="108">
        <v>5</v>
      </c>
      <c r="D11" s="107" t="s">
        <v>223</v>
      </c>
    </row>
    <row r="12" spans="1:4" ht="17.25" customHeight="1">
      <c r="A12" s="94"/>
      <c r="B12" s="107" t="s">
        <v>224</v>
      </c>
      <c r="C12" s="108">
        <v>5</v>
      </c>
      <c r="D12" s="107" t="s">
        <v>225</v>
      </c>
    </row>
    <row r="13" spans="1:4" ht="17.25" customHeight="1">
      <c r="A13" s="94"/>
      <c r="B13" s="107" t="s">
        <v>226</v>
      </c>
      <c r="C13" s="108">
        <v>44.57</v>
      </c>
      <c r="D13" s="107" t="s">
        <v>227</v>
      </c>
    </row>
    <row r="14" spans="1:4" ht="17.25" customHeight="1">
      <c r="A14" s="94"/>
      <c r="B14" s="76" t="s">
        <v>228</v>
      </c>
      <c r="C14" s="103">
        <v>18.112</v>
      </c>
      <c r="D14" s="76" t="s">
        <v>229</v>
      </c>
    </row>
    <row r="15" spans="1:4" ht="17.25" customHeight="1">
      <c r="A15" s="94"/>
      <c r="B15" s="76" t="s">
        <v>230</v>
      </c>
      <c r="C15" s="103">
        <v>60</v>
      </c>
      <c r="D15" s="76" t="s">
        <v>231</v>
      </c>
    </row>
    <row r="16" spans="1:4" ht="17.25" customHeight="1">
      <c r="A16" s="94"/>
      <c r="B16" s="76" t="s">
        <v>232</v>
      </c>
      <c r="C16" s="103">
        <v>20</v>
      </c>
      <c r="D16" s="76" t="s">
        <v>233</v>
      </c>
    </row>
    <row r="17" spans="1:4" ht="17.25" customHeight="1">
      <c r="A17" s="76"/>
      <c r="B17" s="76" t="s">
        <v>234</v>
      </c>
      <c r="C17" s="103">
        <v>8.88</v>
      </c>
      <c r="D17" s="78" t="s">
        <v>235</v>
      </c>
    </row>
    <row r="18" spans="1:4" ht="17.25" customHeight="1">
      <c r="A18" s="76"/>
      <c r="B18" s="76" t="s">
        <v>236</v>
      </c>
      <c r="C18" s="103">
        <v>94.4318</v>
      </c>
      <c r="D18" s="78" t="s">
        <v>237</v>
      </c>
    </row>
    <row r="19" spans="1:4" ht="17.25" customHeight="1">
      <c r="A19" s="76"/>
      <c r="B19" s="76" t="s">
        <v>238</v>
      </c>
      <c r="C19" s="103">
        <v>551.225</v>
      </c>
      <c r="D19" s="78" t="s">
        <v>239</v>
      </c>
    </row>
    <row r="20" spans="1:4" ht="17.25" customHeight="1">
      <c r="A20" s="76"/>
      <c r="B20" s="76" t="s">
        <v>240</v>
      </c>
      <c r="C20" s="103">
        <v>8</v>
      </c>
      <c r="D20" s="78" t="s">
        <v>241</v>
      </c>
    </row>
    <row r="21" spans="1:4" ht="17.25" customHeight="1">
      <c r="A21" s="76"/>
      <c r="B21" s="76" t="s">
        <v>242</v>
      </c>
      <c r="C21" s="103">
        <v>99</v>
      </c>
      <c r="D21" s="78" t="s">
        <v>243</v>
      </c>
    </row>
    <row r="22" spans="1:4" ht="17.25" customHeight="1">
      <c r="A22" s="76"/>
      <c r="B22" s="76" t="s">
        <v>156</v>
      </c>
      <c r="C22" s="103">
        <v>24.165</v>
      </c>
      <c r="D22" s="78" t="s">
        <v>244</v>
      </c>
    </row>
    <row r="23" spans="1:4" ht="17.25" customHeight="1">
      <c r="A23" s="76"/>
      <c r="B23" s="76" t="s">
        <v>245</v>
      </c>
      <c r="C23" s="103">
        <v>100</v>
      </c>
      <c r="D23" s="78" t="s">
        <v>246</v>
      </c>
    </row>
    <row r="24" spans="1:4" ht="17.25" customHeight="1">
      <c r="A24" s="76"/>
      <c r="B24" s="76" t="s">
        <v>247</v>
      </c>
      <c r="C24" s="103">
        <v>125</v>
      </c>
      <c r="D24" s="78" t="s">
        <v>248</v>
      </c>
    </row>
    <row r="25" spans="1:4" ht="17.25" customHeight="1">
      <c r="A25" s="76"/>
      <c r="B25" s="76" t="s">
        <v>249</v>
      </c>
      <c r="C25" s="103">
        <v>26.1478</v>
      </c>
      <c r="D25" s="78" t="s">
        <v>250</v>
      </c>
    </row>
    <row r="26" spans="1:4" ht="17.25" customHeight="1">
      <c r="A26" s="76"/>
      <c r="B26" s="76" t="s">
        <v>251</v>
      </c>
      <c r="C26" s="103">
        <v>300</v>
      </c>
      <c r="D26" s="78" t="s">
        <v>252</v>
      </c>
    </row>
    <row r="27" spans="1:4" ht="17.25" customHeight="1">
      <c r="A27" s="76"/>
      <c r="B27" s="76" t="s">
        <v>126</v>
      </c>
      <c r="C27" s="103">
        <f>SUM(C6:C26)</f>
        <v>1790.7276</v>
      </c>
      <c r="D27" s="78"/>
    </row>
    <row r="28" spans="1:4" ht="17.25" customHeight="1">
      <c r="A28" s="107"/>
      <c r="B28" s="111"/>
      <c r="C28" s="94"/>
      <c r="D28" s="112"/>
    </row>
    <row r="29" spans="1:2" ht="12.75" customHeight="1">
      <c r="A29" s="61"/>
      <c r="B29" s="61"/>
    </row>
    <row r="30" spans="1:3" ht="12.75" customHeight="1">
      <c r="A30" s="61"/>
      <c r="B30" s="61"/>
      <c r="C30" s="113"/>
    </row>
    <row r="31" spans="1:3" ht="12.75" customHeight="1">
      <c r="A31" s="61"/>
      <c r="B31" s="61"/>
      <c r="C31" s="113"/>
    </row>
    <row r="32" ht="12.75" customHeight="1">
      <c r="B32" s="61"/>
    </row>
  </sheetData>
  <sheetProtection/>
  <printOptions horizontalCentered="1"/>
  <pageMargins left="0.59" right="0.59" top="0.5902777777777778" bottom="0.4722222222222222" header="0.3145833333333333" footer="0.27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K12" sqref="K12"/>
    </sheetView>
  </sheetViews>
  <sheetFormatPr defaultColWidth="9.16015625" defaultRowHeight="12.75" customHeight="1"/>
  <cols>
    <col min="1" max="3" width="7.16015625" style="0" customWidth="1"/>
    <col min="4" max="4" width="13.16015625" style="0" customWidth="1"/>
    <col min="5" max="5" width="24" style="84"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spans="1:14" ht="29.25" customHeight="1">
      <c r="A1" s="85" t="s">
        <v>33</v>
      </c>
      <c r="B1" s="86"/>
      <c r="C1" s="86"/>
      <c r="D1" s="86"/>
      <c r="E1" s="86"/>
      <c r="F1" s="86"/>
      <c r="G1" s="86"/>
      <c r="H1" s="86"/>
      <c r="I1" s="86"/>
      <c r="J1" s="86"/>
      <c r="K1" s="86"/>
      <c r="L1" s="86"/>
      <c r="M1" s="86"/>
      <c r="N1" s="86"/>
    </row>
    <row r="2" spans="1:14" ht="23.25" customHeight="1">
      <c r="A2" s="87" t="s">
        <v>253</v>
      </c>
      <c r="B2" s="87"/>
      <c r="C2" s="87"/>
      <c r="D2" s="87"/>
      <c r="E2" s="87"/>
      <c r="F2" s="87"/>
      <c r="G2" s="87"/>
      <c r="H2" s="87"/>
      <c r="I2" s="87"/>
      <c r="J2" s="87"/>
      <c r="K2" s="87"/>
      <c r="L2" s="87"/>
      <c r="M2" s="87"/>
      <c r="N2" s="100"/>
    </row>
    <row r="3" spans="1:14" ht="26.25" customHeight="1">
      <c r="A3" s="86"/>
      <c r="B3" s="86"/>
      <c r="C3" s="86"/>
      <c r="D3" s="86"/>
      <c r="E3" s="86"/>
      <c r="F3" s="86"/>
      <c r="G3" s="86"/>
      <c r="H3" s="86"/>
      <c r="I3" s="86"/>
      <c r="J3" s="86"/>
      <c r="K3" s="86"/>
      <c r="L3" s="86"/>
      <c r="M3" s="101" t="s">
        <v>46</v>
      </c>
      <c r="N3" s="101"/>
    </row>
    <row r="4" spans="1:14" ht="18" customHeight="1">
      <c r="A4" s="69" t="s">
        <v>254</v>
      </c>
      <c r="B4" s="69"/>
      <c r="C4" s="69"/>
      <c r="D4" s="69" t="s">
        <v>121</v>
      </c>
      <c r="E4" s="65" t="s">
        <v>255</v>
      </c>
      <c r="F4" s="69" t="s">
        <v>256</v>
      </c>
      <c r="G4" s="88" t="s">
        <v>257</v>
      </c>
      <c r="H4" s="79" t="s">
        <v>258</v>
      </c>
      <c r="I4" s="69" t="s">
        <v>259</v>
      </c>
      <c r="J4" s="69" t="s">
        <v>159</v>
      </c>
      <c r="K4" s="69"/>
      <c r="L4" s="80" t="s">
        <v>260</v>
      </c>
      <c r="M4" s="69" t="s">
        <v>261</v>
      </c>
      <c r="N4" s="64" t="s">
        <v>262</v>
      </c>
    </row>
    <row r="5" spans="1:14" ht="18" customHeight="1">
      <c r="A5" s="89" t="s">
        <v>263</v>
      </c>
      <c r="B5" s="89" t="s">
        <v>264</v>
      </c>
      <c r="C5" s="89" t="s">
        <v>265</v>
      </c>
      <c r="D5" s="69"/>
      <c r="E5" s="65"/>
      <c r="F5" s="69"/>
      <c r="G5" s="90"/>
      <c r="H5" s="79"/>
      <c r="I5" s="69"/>
      <c r="J5" s="69" t="s">
        <v>263</v>
      </c>
      <c r="K5" s="69" t="s">
        <v>264</v>
      </c>
      <c r="L5" s="82"/>
      <c r="M5" s="69"/>
      <c r="N5" s="64"/>
    </row>
    <row r="6" spans="1:14" ht="18" customHeight="1">
      <c r="A6" s="89" t="s">
        <v>136</v>
      </c>
      <c r="B6" s="89" t="s">
        <v>136</v>
      </c>
      <c r="C6" s="89" t="s">
        <v>136</v>
      </c>
      <c r="D6" s="72" t="s">
        <v>136</v>
      </c>
      <c r="E6" s="72" t="s">
        <v>136</v>
      </c>
      <c r="F6" s="91" t="s">
        <v>136</v>
      </c>
      <c r="G6" s="72" t="s">
        <v>136</v>
      </c>
      <c r="H6" s="72" t="s">
        <v>136</v>
      </c>
      <c r="I6" s="72" t="s">
        <v>136</v>
      </c>
      <c r="J6" s="69" t="s">
        <v>136</v>
      </c>
      <c r="K6" s="69" t="s">
        <v>136</v>
      </c>
      <c r="L6" s="72" t="s">
        <v>136</v>
      </c>
      <c r="M6" s="72" t="s">
        <v>136</v>
      </c>
      <c r="N6" s="72" t="s">
        <v>136</v>
      </c>
    </row>
    <row r="7" spans="1:14" ht="18" customHeight="1">
      <c r="A7" s="89"/>
      <c r="B7" s="89"/>
      <c r="C7" s="89"/>
      <c r="D7" s="92"/>
      <c r="E7" s="92" t="s">
        <v>126</v>
      </c>
      <c r="F7" s="93"/>
      <c r="G7" s="92"/>
      <c r="H7" s="92"/>
      <c r="I7" s="92"/>
      <c r="J7" s="69"/>
      <c r="K7" s="69"/>
      <c r="L7" s="92"/>
      <c r="M7" s="102">
        <f>SUM(M8:M11)</f>
        <v>472.9154</v>
      </c>
      <c r="N7" s="92"/>
    </row>
    <row r="8" spans="1:14" ht="18" customHeight="1">
      <c r="A8" s="89"/>
      <c r="B8" s="89"/>
      <c r="C8" s="89"/>
      <c r="D8" s="94"/>
      <c r="E8" s="95" t="s">
        <v>266</v>
      </c>
      <c r="F8" s="96"/>
      <c r="G8" s="97" t="s">
        <v>267</v>
      </c>
      <c r="H8" s="78"/>
      <c r="I8" s="76"/>
      <c r="J8" s="69"/>
      <c r="K8" s="69"/>
      <c r="L8" s="76"/>
      <c r="M8" s="103">
        <v>20</v>
      </c>
      <c r="N8" s="76"/>
    </row>
    <row r="9" spans="1:14" ht="18" customHeight="1">
      <c r="A9" s="89"/>
      <c r="B9" s="89"/>
      <c r="C9" s="89"/>
      <c r="D9" s="94"/>
      <c r="E9" s="98" t="s">
        <v>268</v>
      </c>
      <c r="F9" s="97"/>
      <c r="G9" s="97" t="s">
        <v>269</v>
      </c>
      <c r="H9" s="78"/>
      <c r="I9" s="76"/>
      <c r="J9" s="69"/>
      <c r="K9" s="69"/>
      <c r="L9" s="76"/>
      <c r="M9" s="103">
        <v>202.0192</v>
      </c>
      <c r="N9" s="78"/>
    </row>
    <row r="10" spans="1:14" ht="18" customHeight="1">
      <c r="A10" s="89"/>
      <c r="B10" s="89"/>
      <c r="C10" s="89"/>
      <c r="D10" s="76"/>
      <c r="E10" s="97" t="s">
        <v>270</v>
      </c>
      <c r="F10" s="97"/>
      <c r="G10" s="97" t="s">
        <v>271</v>
      </c>
      <c r="H10" s="78"/>
      <c r="I10" s="76"/>
      <c r="J10" s="69"/>
      <c r="K10" s="69"/>
      <c r="L10" s="76"/>
      <c r="M10" s="103">
        <v>10</v>
      </c>
      <c r="N10" s="78"/>
    </row>
    <row r="11" spans="1:14" ht="18" customHeight="1">
      <c r="A11" s="89"/>
      <c r="B11" s="89"/>
      <c r="C11" s="89"/>
      <c r="D11" s="76"/>
      <c r="E11" s="97" t="s">
        <v>272</v>
      </c>
      <c r="F11" s="97"/>
      <c r="G11" s="97" t="s">
        <v>273</v>
      </c>
      <c r="H11" s="76"/>
      <c r="I11" s="76"/>
      <c r="J11" s="69"/>
      <c r="K11" s="69"/>
      <c r="L11" s="76"/>
      <c r="M11" s="103">
        <v>240.8962</v>
      </c>
      <c r="N11" s="78"/>
    </row>
    <row r="12" spans="1:14" ht="18" customHeight="1">
      <c r="A12" s="89"/>
      <c r="B12" s="89"/>
      <c r="C12" s="89"/>
      <c r="D12" s="76"/>
      <c r="E12" s="99"/>
      <c r="F12" s="78"/>
      <c r="G12" s="78"/>
      <c r="H12" s="76"/>
      <c r="I12" s="76"/>
      <c r="J12" s="69"/>
      <c r="K12" s="69"/>
      <c r="L12" s="76"/>
      <c r="M12" s="76"/>
      <c r="N12" s="78"/>
    </row>
    <row r="13" spans="1:14" ht="18" customHeight="1">
      <c r="A13" s="89"/>
      <c r="B13" s="89"/>
      <c r="C13" s="89"/>
      <c r="D13" s="76"/>
      <c r="E13" s="99"/>
      <c r="F13" s="78"/>
      <c r="G13" s="78"/>
      <c r="H13" s="76"/>
      <c r="I13" s="76"/>
      <c r="J13" s="69"/>
      <c r="K13" s="69"/>
      <c r="L13" s="76"/>
      <c r="M13" s="76"/>
      <c r="N13" s="76"/>
    </row>
    <row r="14" spans="1:14" ht="18" customHeight="1">
      <c r="A14" s="89"/>
      <c r="B14" s="89"/>
      <c r="C14" s="89"/>
      <c r="D14" s="76"/>
      <c r="E14" s="99"/>
      <c r="F14" s="78"/>
      <c r="G14" s="78"/>
      <c r="H14" s="76"/>
      <c r="I14" s="76"/>
      <c r="J14" s="69"/>
      <c r="K14" s="69"/>
      <c r="L14" s="76"/>
      <c r="M14" s="76"/>
      <c r="N14" s="76"/>
    </row>
    <row r="15" spans="1:14" ht="18" customHeight="1">
      <c r="A15" s="89"/>
      <c r="B15" s="89"/>
      <c r="C15" s="89"/>
      <c r="D15" s="76"/>
      <c r="E15" s="99"/>
      <c r="F15" s="78"/>
      <c r="G15" s="78"/>
      <c r="H15" s="76"/>
      <c r="I15" s="78"/>
      <c r="J15" s="69"/>
      <c r="K15" s="69"/>
      <c r="L15" s="78"/>
      <c r="M15" s="76"/>
      <c r="N15" s="78"/>
    </row>
    <row r="16" ht="12.75" customHeight="1">
      <c r="M16" s="61"/>
    </row>
    <row r="17" ht="12.75" customHeight="1">
      <c r="M17" s="61"/>
    </row>
    <row r="18" ht="12.75" customHeight="1">
      <c r="M18" s="61"/>
    </row>
    <row r="19" ht="12.75" customHeight="1">
      <c r="M19" s="61"/>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M15" sqref="M15"/>
    </sheetView>
  </sheetViews>
  <sheetFormatPr defaultColWidth="9.16015625" defaultRowHeight="12.75" customHeight="1"/>
  <cols>
    <col min="1" max="1" width="9.33203125" style="0" customWidth="1"/>
    <col min="2" max="2" width="27.3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1" t="s">
        <v>35</v>
      </c>
      <c r="C1" s="62" t="s">
        <v>35</v>
      </c>
    </row>
    <row r="2" spans="1:29" ht="28.5" customHeight="1">
      <c r="A2" s="63" t="s">
        <v>36</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ht="22.5" customHeight="1">
      <c r="AC3" s="83" t="s">
        <v>46</v>
      </c>
    </row>
    <row r="4" spans="1:29" ht="17.25" customHeight="1">
      <c r="A4" s="64" t="s">
        <v>121</v>
      </c>
      <c r="B4" s="64" t="s">
        <v>122</v>
      </c>
      <c r="C4" s="65" t="s">
        <v>274</v>
      </c>
      <c r="D4" s="66"/>
      <c r="E4" s="66"/>
      <c r="F4" s="66"/>
      <c r="G4" s="66"/>
      <c r="H4" s="66"/>
      <c r="I4" s="66"/>
      <c r="J4" s="66"/>
      <c r="K4" s="79"/>
      <c r="L4" s="65" t="s">
        <v>275</v>
      </c>
      <c r="M4" s="66"/>
      <c r="N4" s="66"/>
      <c r="O4" s="66"/>
      <c r="P4" s="66"/>
      <c r="Q4" s="66"/>
      <c r="R4" s="66"/>
      <c r="S4" s="66"/>
      <c r="T4" s="79"/>
      <c r="U4" s="65" t="s">
        <v>276</v>
      </c>
      <c r="V4" s="66"/>
      <c r="W4" s="66"/>
      <c r="X4" s="66"/>
      <c r="Y4" s="66"/>
      <c r="Z4" s="66"/>
      <c r="AA4" s="66"/>
      <c r="AB4" s="66"/>
      <c r="AC4" s="79"/>
    </row>
    <row r="5" spans="1:29" ht="17.25" customHeight="1">
      <c r="A5" s="64"/>
      <c r="B5" s="64"/>
      <c r="C5" s="67" t="s">
        <v>126</v>
      </c>
      <c r="D5" s="65" t="s">
        <v>277</v>
      </c>
      <c r="E5" s="66"/>
      <c r="F5" s="66"/>
      <c r="G5" s="66"/>
      <c r="H5" s="66"/>
      <c r="I5" s="79"/>
      <c r="J5" s="80" t="s">
        <v>278</v>
      </c>
      <c r="K5" s="80" t="s">
        <v>279</v>
      </c>
      <c r="L5" s="67" t="s">
        <v>126</v>
      </c>
      <c r="M5" s="65" t="s">
        <v>277</v>
      </c>
      <c r="N5" s="66"/>
      <c r="O5" s="66"/>
      <c r="P5" s="66"/>
      <c r="Q5" s="66"/>
      <c r="R5" s="79"/>
      <c r="S5" s="80" t="s">
        <v>278</v>
      </c>
      <c r="T5" s="80" t="s">
        <v>279</v>
      </c>
      <c r="U5" s="67" t="s">
        <v>126</v>
      </c>
      <c r="V5" s="65" t="s">
        <v>277</v>
      </c>
      <c r="W5" s="66"/>
      <c r="X5" s="66"/>
      <c r="Y5" s="66"/>
      <c r="Z5" s="66"/>
      <c r="AA5" s="79"/>
      <c r="AB5" s="80" t="s">
        <v>278</v>
      </c>
      <c r="AC5" s="80" t="s">
        <v>279</v>
      </c>
    </row>
    <row r="6" spans="1:29" ht="23.25" customHeight="1">
      <c r="A6" s="64"/>
      <c r="B6" s="64"/>
      <c r="C6" s="68"/>
      <c r="D6" s="69" t="s">
        <v>134</v>
      </c>
      <c r="E6" s="69" t="s">
        <v>280</v>
      </c>
      <c r="F6" s="69" t="s">
        <v>281</v>
      </c>
      <c r="G6" s="69" t="s">
        <v>282</v>
      </c>
      <c r="H6" s="69"/>
      <c r="I6" s="69"/>
      <c r="J6" s="81"/>
      <c r="K6" s="81"/>
      <c r="L6" s="68"/>
      <c r="M6" s="69" t="s">
        <v>134</v>
      </c>
      <c r="N6" s="69" t="s">
        <v>280</v>
      </c>
      <c r="O6" s="69" t="s">
        <v>281</v>
      </c>
      <c r="P6" s="69" t="s">
        <v>282</v>
      </c>
      <c r="Q6" s="69"/>
      <c r="R6" s="69"/>
      <c r="S6" s="81"/>
      <c r="T6" s="81"/>
      <c r="U6" s="68"/>
      <c r="V6" s="69" t="s">
        <v>134</v>
      </c>
      <c r="W6" s="69" t="s">
        <v>280</v>
      </c>
      <c r="X6" s="69" t="s">
        <v>281</v>
      </c>
      <c r="Y6" s="69" t="s">
        <v>282</v>
      </c>
      <c r="Z6" s="69"/>
      <c r="AA6" s="69"/>
      <c r="AB6" s="81"/>
      <c r="AC6" s="81"/>
    </row>
    <row r="7" spans="1:29" ht="44.25" customHeight="1">
      <c r="A7" s="64"/>
      <c r="B7" s="64"/>
      <c r="C7" s="70"/>
      <c r="D7" s="69"/>
      <c r="E7" s="69"/>
      <c r="F7" s="69"/>
      <c r="G7" s="71" t="s">
        <v>134</v>
      </c>
      <c r="H7" s="71" t="s">
        <v>283</v>
      </c>
      <c r="I7" s="71" t="s">
        <v>171</v>
      </c>
      <c r="J7" s="82"/>
      <c r="K7" s="82"/>
      <c r="L7" s="70"/>
      <c r="M7" s="69"/>
      <c r="N7" s="69"/>
      <c r="O7" s="69"/>
      <c r="P7" s="71" t="s">
        <v>134</v>
      </c>
      <c r="Q7" s="71" t="s">
        <v>283</v>
      </c>
      <c r="R7" s="71" t="s">
        <v>171</v>
      </c>
      <c r="S7" s="82"/>
      <c r="T7" s="82"/>
      <c r="U7" s="70"/>
      <c r="V7" s="69"/>
      <c r="W7" s="69"/>
      <c r="X7" s="69"/>
      <c r="Y7" s="71" t="s">
        <v>134</v>
      </c>
      <c r="Z7" s="71" t="s">
        <v>283</v>
      </c>
      <c r="AA7" s="71" t="s">
        <v>171</v>
      </c>
      <c r="AB7" s="82"/>
      <c r="AC7" s="82"/>
    </row>
    <row r="8" spans="1:29" ht="19.5" customHeight="1">
      <c r="A8" s="72" t="s">
        <v>136</v>
      </c>
      <c r="B8" s="72" t="s">
        <v>136</v>
      </c>
      <c r="C8" s="72">
        <v>1</v>
      </c>
      <c r="D8" s="73">
        <v>2</v>
      </c>
      <c r="E8" s="73">
        <v>3</v>
      </c>
      <c r="F8" s="73">
        <v>4</v>
      </c>
      <c r="G8" s="72">
        <v>5</v>
      </c>
      <c r="H8" s="72">
        <v>6</v>
      </c>
      <c r="I8" s="72">
        <v>7</v>
      </c>
      <c r="J8" s="72">
        <v>8</v>
      </c>
      <c r="K8" s="72">
        <v>9</v>
      </c>
      <c r="L8" s="72">
        <v>10</v>
      </c>
      <c r="M8" s="72">
        <v>11</v>
      </c>
      <c r="N8" s="72">
        <v>12</v>
      </c>
      <c r="O8" s="72">
        <v>13</v>
      </c>
      <c r="P8" s="72">
        <v>14</v>
      </c>
      <c r="Q8" s="72">
        <v>15</v>
      </c>
      <c r="R8" s="72">
        <v>16</v>
      </c>
      <c r="S8" s="72">
        <v>17</v>
      </c>
      <c r="T8" s="72">
        <v>18</v>
      </c>
      <c r="U8" s="72" t="s">
        <v>284</v>
      </c>
      <c r="V8" s="72" t="s">
        <v>285</v>
      </c>
      <c r="W8" s="72" t="s">
        <v>286</v>
      </c>
      <c r="X8" s="72" t="s">
        <v>287</v>
      </c>
      <c r="Y8" s="72" t="s">
        <v>288</v>
      </c>
      <c r="Z8" s="72" t="s">
        <v>289</v>
      </c>
      <c r="AA8" s="72" t="s">
        <v>290</v>
      </c>
      <c r="AB8" s="72" t="s">
        <v>291</v>
      </c>
      <c r="AC8" s="72" t="s">
        <v>292</v>
      </c>
    </row>
    <row r="9" spans="2:29" s="4" customFormat="1" ht="15" customHeight="1">
      <c r="B9" s="74" t="s">
        <v>137</v>
      </c>
      <c r="C9" s="75">
        <f>D9+J9+K9</f>
        <v>13</v>
      </c>
      <c r="D9" s="75">
        <v>11</v>
      </c>
      <c r="E9" s="75"/>
      <c r="F9" s="75">
        <v>1</v>
      </c>
      <c r="G9" s="75">
        <f>H9+I9</f>
        <v>8</v>
      </c>
      <c r="H9" s="75"/>
      <c r="I9" s="75">
        <v>8</v>
      </c>
      <c r="J9" s="75">
        <v>1</v>
      </c>
      <c r="K9" s="75">
        <v>1</v>
      </c>
      <c r="L9" s="75"/>
      <c r="M9" s="75">
        <v>7</v>
      </c>
      <c r="N9" s="75"/>
      <c r="O9" s="75"/>
      <c r="P9" s="75">
        <f>Q9+R9</f>
        <v>4</v>
      </c>
      <c r="Q9" s="75"/>
      <c r="R9" s="75">
        <v>4</v>
      </c>
      <c r="S9" s="75">
        <v>2</v>
      </c>
      <c r="T9" s="75">
        <v>1</v>
      </c>
      <c r="U9" s="75">
        <f aca="true" t="shared" si="0" ref="U9:AC9">L9-C9</f>
        <v>-13</v>
      </c>
      <c r="V9" s="75">
        <f t="shared" si="0"/>
        <v>-4</v>
      </c>
      <c r="W9" s="75">
        <f t="shared" si="0"/>
        <v>0</v>
      </c>
      <c r="X9" s="75"/>
      <c r="Y9" s="75">
        <f t="shared" si="0"/>
        <v>-4</v>
      </c>
      <c r="Z9" s="75">
        <f t="shared" si="0"/>
        <v>0</v>
      </c>
      <c r="AA9" s="75">
        <f t="shared" si="0"/>
        <v>-4</v>
      </c>
      <c r="AB9" s="75"/>
      <c r="AC9" s="75"/>
    </row>
    <row r="10" spans="1:29" ht="15" customHeight="1">
      <c r="A10" s="76"/>
      <c r="B10" s="76"/>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6"/>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8"/>
      <c r="B13" s="76"/>
      <c r="C13" s="78"/>
      <c r="D13" s="76"/>
      <c r="E13" s="76"/>
      <c r="F13" s="76"/>
      <c r="G13" s="76"/>
      <c r="H13" s="76"/>
      <c r="I13" s="76"/>
      <c r="J13" s="76"/>
      <c r="K13" s="76"/>
      <c r="L13" s="78"/>
      <c r="M13" s="76"/>
      <c r="N13" s="76"/>
      <c r="O13" s="76"/>
      <c r="P13" s="76"/>
      <c r="Q13" s="76"/>
      <c r="R13" s="76"/>
      <c r="S13" s="76"/>
      <c r="T13" s="76"/>
      <c r="U13" s="78"/>
      <c r="V13" s="76"/>
      <c r="W13" s="76"/>
      <c r="X13" s="76"/>
      <c r="Y13" s="76"/>
      <c r="Z13" s="76"/>
      <c r="AA13" s="76"/>
      <c r="AB13" s="76"/>
      <c r="AC13" s="76"/>
    </row>
    <row r="14" spans="1:29" ht="15" customHeight="1">
      <c r="A14" s="78"/>
      <c r="B14" s="76"/>
      <c r="C14" s="76"/>
      <c r="D14" s="78"/>
      <c r="E14" s="76"/>
      <c r="F14" s="76"/>
      <c r="G14" s="76"/>
      <c r="H14" s="76"/>
      <c r="I14" s="76"/>
      <c r="J14" s="76"/>
      <c r="K14" s="76"/>
      <c r="L14" s="76"/>
      <c r="M14" s="78"/>
      <c r="N14" s="76"/>
      <c r="O14" s="76"/>
      <c r="P14" s="76"/>
      <c r="Q14" s="76"/>
      <c r="R14" s="76"/>
      <c r="S14" s="76"/>
      <c r="T14" s="76"/>
      <c r="U14" s="76"/>
      <c r="V14" s="78"/>
      <c r="W14" s="76"/>
      <c r="X14" s="76"/>
      <c r="Y14" s="76"/>
      <c r="Z14" s="76"/>
      <c r="AA14" s="76"/>
      <c r="AB14" s="76"/>
      <c r="AC14" s="76"/>
    </row>
    <row r="15" spans="1:29" ht="15" customHeight="1">
      <c r="A15" s="78"/>
      <c r="B15" s="78"/>
      <c r="C15" s="78"/>
      <c r="D15" s="78"/>
      <c r="E15" s="76"/>
      <c r="F15" s="76"/>
      <c r="G15" s="76"/>
      <c r="H15" s="76"/>
      <c r="I15" s="76"/>
      <c r="J15" s="76"/>
      <c r="K15" s="76"/>
      <c r="L15" s="78"/>
      <c r="M15" s="78"/>
      <c r="N15" s="76"/>
      <c r="O15" s="76"/>
      <c r="P15" s="76"/>
      <c r="Q15" s="76"/>
      <c r="R15" s="76"/>
      <c r="S15" s="76"/>
      <c r="T15" s="76"/>
      <c r="U15" s="78"/>
      <c r="V15" s="78"/>
      <c r="W15" s="76"/>
      <c r="X15" s="76"/>
      <c r="Y15" s="76"/>
      <c r="Z15" s="76"/>
      <c r="AA15" s="76"/>
      <c r="AB15" s="76"/>
      <c r="AC15" s="76"/>
    </row>
    <row r="16" spans="1:29" ht="15" customHeight="1">
      <c r="A16" s="78"/>
      <c r="B16" s="78"/>
      <c r="C16" s="78"/>
      <c r="D16" s="78"/>
      <c r="E16" s="78"/>
      <c r="F16" s="76"/>
      <c r="G16" s="76"/>
      <c r="H16" s="76"/>
      <c r="I16" s="76"/>
      <c r="J16" s="76"/>
      <c r="K16" s="76"/>
      <c r="L16" s="78"/>
      <c r="M16" s="78"/>
      <c r="N16" s="78"/>
      <c r="O16" s="76"/>
      <c r="P16" s="76"/>
      <c r="Q16" s="76"/>
      <c r="R16" s="76"/>
      <c r="S16" s="76"/>
      <c r="T16" s="76"/>
      <c r="U16" s="78"/>
      <c r="V16" s="78"/>
      <c r="W16" s="78"/>
      <c r="X16" s="76"/>
      <c r="Y16" s="76"/>
      <c r="Z16" s="76"/>
      <c r="AA16" s="76"/>
      <c r="AB16" s="76"/>
      <c r="AC16" s="76"/>
    </row>
    <row r="17" spans="6:11" ht="12.75" customHeight="1">
      <c r="F17" s="61"/>
      <c r="G17" s="61"/>
      <c r="H17" s="61"/>
      <c r="I17" s="61"/>
      <c r="J17" s="61"/>
      <c r="K17" s="61"/>
    </row>
    <row r="18" spans="7:11" ht="12.75" customHeight="1">
      <c r="G18" s="61"/>
      <c r="H18" s="61"/>
      <c r="K18" s="61"/>
    </row>
    <row r="19" spans="8:11" ht="12.75" customHeight="1">
      <c r="H19" s="61"/>
      <c r="K19" s="61"/>
    </row>
    <row r="20" spans="8:11" ht="12.75" customHeight="1">
      <c r="H20" s="61"/>
      <c r="K20" s="61"/>
    </row>
    <row r="21" spans="9:11" ht="12.75" customHeight="1">
      <c r="I21" s="61"/>
      <c r="K21" s="61"/>
    </row>
    <row r="22" spans="9:10" ht="12.75" customHeight="1">
      <c r="I22" s="61"/>
      <c r="J22" s="61"/>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8" sqref="F8:G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293</v>
      </c>
      <c r="B5" s="20"/>
      <c r="C5" s="20"/>
      <c r="D5" s="26"/>
      <c r="E5" s="26"/>
      <c r="F5" s="26"/>
      <c r="G5" s="26"/>
      <c r="H5" s="26"/>
      <c r="I5" s="26"/>
    </row>
    <row r="6" spans="1:9" ht="21.75" customHeight="1">
      <c r="A6" s="22" t="s">
        <v>294</v>
      </c>
      <c r="B6" s="23"/>
      <c r="C6" s="23"/>
      <c r="D6" s="24"/>
      <c r="E6" s="24"/>
      <c r="F6" s="22" t="s">
        <v>295</v>
      </c>
      <c r="G6" s="25"/>
      <c r="H6" s="26"/>
      <c r="I6" s="26"/>
    </row>
    <row r="7" spans="1:9" ht="21.75" customHeight="1">
      <c r="A7" s="27" t="s">
        <v>296</v>
      </c>
      <c r="B7" s="28"/>
      <c r="C7" s="29"/>
      <c r="D7" s="30" t="s">
        <v>297</v>
      </c>
      <c r="E7" s="30"/>
      <c r="F7" s="31" t="s">
        <v>298</v>
      </c>
      <c r="G7" s="32"/>
      <c r="H7" s="39"/>
      <c r="I7" s="51"/>
    </row>
    <row r="8" spans="1:9" ht="21.75" customHeight="1">
      <c r="A8" s="33"/>
      <c r="B8" s="34"/>
      <c r="C8" s="35"/>
      <c r="D8" s="30" t="s">
        <v>299</v>
      </c>
      <c r="E8" s="30"/>
      <c r="F8" s="31" t="s">
        <v>299</v>
      </c>
      <c r="G8" s="32"/>
      <c r="H8" s="39"/>
      <c r="I8" s="51"/>
    </row>
    <row r="9" spans="1:9" ht="21.75" customHeight="1">
      <c r="A9" s="36"/>
      <c r="B9" s="37"/>
      <c r="C9" s="38"/>
      <c r="D9" s="30" t="s">
        <v>300</v>
      </c>
      <c r="E9" s="30"/>
      <c r="F9" s="31" t="s">
        <v>301</v>
      </c>
      <c r="G9" s="32"/>
      <c r="H9" s="39"/>
      <c r="I9" s="51"/>
    </row>
    <row r="10" spans="1:9" ht="21.75" customHeight="1">
      <c r="A10" s="26" t="s">
        <v>302</v>
      </c>
      <c r="B10" s="24" t="s">
        <v>303</v>
      </c>
      <c r="C10" s="24"/>
      <c r="D10" s="24"/>
      <c r="E10" s="24"/>
      <c r="F10" s="22" t="s">
        <v>304</v>
      </c>
      <c r="G10" s="23"/>
      <c r="H10" s="23"/>
      <c r="I10" s="25"/>
    </row>
    <row r="11" spans="1:9" ht="100.5" customHeight="1">
      <c r="A11" s="40"/>
      <c r="B11" s="41" t="s">
        <v>305</v>
      </c>
      <c r="C11" s="41"/>
      <c r="D11" s="41"/>
      <c r="E11" s="41"/>
      <c r="F11" s="42" t="s">
        <v>305</v>
      </c>
      <c r="G11" s="43"/>
      <c r="H11" s="44"/>
      <c r="I11" s="52"/>
    </row>
    <row r="12" spans="1:9" ht="24">
      <c r="A12" s="24" t="s">
        <v>306</v>
      </c>
      <c r="B12" s="45" t="s">
        <v>307</v>
      </c>
      <c r="C12" s="24" t="s">
        <v>308</v>
      </c>
      <c r="D12" s="24" t="s">
        <v>309</v>
      </c>
      <c r="E12" s="24" t="s">
        <v>310</v>
      </c>
      <c r="F12" s="24" t="s">
        <v>308</v>
      </c>
      <c r="G12" s="24" t="s">
        <v>309</v>
      </c>
      <c r="H12" s="24"/>
      <c r="I12" s="24" t="s">
        <v>310</v>
      </c>
    </row>
    <row r="13" spans="1:9" ht="21.75" customHeight="1">
      <c r="A13" s="24"/>
      <c r="B13" s="24" t="s">
        <v>311</v>
      </c>
      <c r="C13" s="24" t="s">
        <v>312</v>
      </c>
      <c r="D13" s="30" t="s">
        <v>313</v>
      </c>
      <c r="E13" s="46"/>
      <c r="F13" s="24" t="s">
        <v>312</v>
      </c>
      <c r="G13" s="47" t="s">
        <v>313</v>
      </c>
      <c r="H13" s="47"/>
      <c r="I13" s="46"/>
    </row>
    <row r="14" spans="1:9" ht="21.75" customHeight="1">
      <c r="A14" s="24"/>
      <c r="B14" s="26"/>
      <c r="C14" s="24"/>
      <c r="D14" s="30" t="s">
        <v>314</v>
      </c>
      <c r="E14" s="46"/>
      <c r="F14" s="24"/>
      <c r="G14" s="47" t="s">
        <v>314</v>
      </c>
      <c r="H14" s="47"/>
      <c r="I14" s="46"/>
    </row>
    <row r="15" spans="1:9" ht="21.75" customHeight="1">
      <c r="A15" s="24"/>
      <c r="B15" s="26"/>
      <c r="C15" s="24"/>
      <c r="D15" s="30" t="s">
        <v>315</v>
      </c>
      <c r="E15" s="46"/>
      <c r="F15" s="24"/>
      <c r="G15" s="47" t="s">
        <v>315</v>
      </c>
      <c r="H15" s="47"/>
      <c r="I15" s="46"/>
    </row>
    <row r="16" spans="1:9" ht="21.75" customHeight="1">
      <c r="A16" s="24"/>
      <c r="B16" s="26"/>
      <c r="C16" s="24" t="s">
        <v>316</v>
      </c>
      <c r="D16" s="30" t="s">
        <v>313</v>
      </c>
      <c r="E16" s="46"/>
      <c r="F16" s="24" t="s">
        <v>316</v>
      </c>
      <c r="G16" s="47" t="s">
        <v>313</v>
      </c>
      <c r="H16" s="47"/>
      <c r="I16" s="46"/>
    </row>
    <row r="17" spans="1:9" ht="21.75" customHeight="1">
      <c r="A17" s="24"/>
      <c r="B17" s="26"/>
      <c r="C17" s="24"/>
      <c r="D17" s="30" t="s">
        <v>314</v>
      </c>
      <c r="E17" s="46"/>
      <c r="F17" s="24"/>
      <c r="G17" s="47" t="s">
        <v>314</v>
      </c>
      <c r="H17" s="47"/>
      <c r="I17" s="46"/>
    </row>
    <row r="18" spans="1:9" ht="21.75" customHeight="1">
      <c r="A18" s="24"/>
      <c r="B18" s="26"/>
      <c r="C18" s="24"/>
      <c r="D18" s="30" t="s">
        <v>315</v>
      </c>
      <c r="E18" s="46"/>
      <c r="F18" s="24"/>
      <c r="G18" s="47" t="s">
        <v>315</v>
      </c>
      <c r="H18" s="47"/>
      <c r="I18" s="46"/>
    </row>
    <row r="19" spans="1:9" ht="21.75" customHeight="1">
      <c r="A19" s="24"/>
      <c r="B19" s="26"/>
      <c r="C19" s="24" t="s">
        <v>317</v>
      </c>
      <c r="D19" s="30" t="s">
        <v>313</v>
      </c>
      <c r="E19" s="46"/>
      <c r="F19" s="24" t="s">
        <v>317</v>
      </c>
      <c r="G19" s="47" t="s">
        <v>313</v>
      </c>
      <c r="H19" s="47"/>
      <c r="I19" s="46"/>
    </row>
    <row r="20" spans="1:9" ht="21.75" customHeight="1">
      <c r="A20" s="24"/>
      <c r="B20" s="26"/>
      <c r="C20" s="24"/>
      <c r="D20" s="30" t="s">
        <v>314</v>
      </c>
      <c r="E20" s="46"/>
      <c r="F20" s="24"/>
      <c r="G20" s="47" t="s">
        <v>314</v>
      </c>
      <c r="H20" s="47"/>
      <c r="I20" s="46"/>
    </row>
    <row r="21" spans="1:9" ht="21.75" customHeight="1">
      <c r="A21" s="24"/>
      <c r="B21" s="26"/>
      <c r="C21" s="24"/>
      <c r="D21" s="30" t="s">
        <v>315</v>
      </c>
      <c r="E21" s="46"/>
      <c r="F21" s="24"/>
      <c r="G21" s="47" t="s">
        <v>315</v>
      </c>
      <c r="H21" s="47"/>
      <c r="I21" s="46"/>
    </row>
    <row r="22" spans="1:9" ht="21.75" customHeight="1">
      <c r="A22" s="24"/>
      <c r="B22" s="26"/>
      <c r="C22" s="24" t="s">
        <v>318</v>
      </c>
      <c r="D22" s="30" t="s">
        <v>313</v>
      </c>
      <c r="E22" s="46"/>
      <c r="F22" s="24" t="s">
        <v>318</v>
      </c>
      <c r="G22" s="47" t="s">
        <v>313</v>
      </c>
      <c r="H22" s="47"/>
      <c r="I22" s="46"/>
    </row>
    <row r="23" spans="1:9" ht="21.75" customHeight="1">
      <c r="A23" s="24"/>
      <c r="B23" s="26"/>
      <c r="C23" s="24"/>
      <c r="D23" s="30" t="s">
        <v>314</v>
      </c>
      <c r="E23" s="46"/>
      <c r="F23" s="24"/>
      <c r="G23" s="47" t="s">
        <v>314</v>
      </c>
      <c r="H23" s="47"/>
      <c r="I23" s="46"/>
    </row>
    <row r="24" spans="1:9" ht="21.75" customHeight="1">
      <c r="A24" s="24"/>
      <c r="B24" s="26"/>
      <c r="C24" s="24"/>
      <c r="D24" s="30" t="s">
        <v>315</v>
      </c>
      <c r="E24" s="46"/>
      <c r="F24" s="24"/>
      <c r="G24" s="47" t="s">
        <v>315</v>
      </c>
      <c r="H24" s="47"/>
      <c r="I24" s="46"/>
    </row>
    <row r="25" spans="1:9" ht="21.75" customHeight="1">
      <c r="A25" s="24"/>
      <c r="B25" s="26"/>
      <c r="C25" s="24" t="s">
        <v>319</v>
      </c>
      <c r="D25" s="46"/>
      <c r="E25" s="24"/>
      <c r="F25" s="24" t="s">
        <v>319</v>
      </c>
      <c r="G25" s="47"/>
      <c r="H25" s="47"/>
      <c r="I25" s="46"/>
    </row>
    <row r="26" spans="1:9" ht="21.75" customHeight="1">
      <c r="A26" s="24"/>
      <c r="B26" s="24" t="s">
        <v>320</v>
      </c>
      <c r="C26" s="24" t="s">
        <v>321</v>
      </c>
      <c r="D26" s="30" t="s">
        <v>313</v>
      </c>
      <c r="E26" s="46"/>
      <c r="F26" s="24" t="s">
        <v>321</v>
      </c>
      <c r="G26" s="47" t="s">
        <v>313</v>
      </c>
      <c r="H26" s="47"/>
      <c r="I26" s="46"/>
    </row>
    <row r="27" spans="1:9" ht="21.75" customHeight="1">
      <c r="A27" s="24"/>
      <c r="B27" s="26"/>
      <c r="C27" s="24"/>
      <c r="D27" s="30" t="s">
        <v>314</v>
      </c>
      <c r="E27" s="46"/>
      <c r="F27" s="24"/>
      <c r="G27" s="47" t="s">
        <v>314</v>
      </c>
      <c r="H27" s="47"/>
      <c r="I27" s="46"/>
    </row>
    <row r="28" spans="1:9" ht="21.75" customHeight="1">
      <c r="A28" s="24"/>
      <c r="B28" s="26"/>
      <c r="C28" s="24"/>
      <c r="D28" s="30" t="s">
        <v>315</v>
      </c>
      <c r="E28" s="46"/>
      <c r="F28" s="24"/>
      <c r="G28" s="47" t="s">
        <v>315</v>
      </c>
      <c r="H28" s="47"/>
      <c r="I28" s="46"/>
    </row>
    <row r="29" spans="1:9" ht="21.75" customHeight="1">
      <c r="A29" s="24"/>
      <c r="B29" s="26"/>
      <c r="C29" s="24" t="s">
        <v>322</v>
      </c>
      <c r="D29" s="30" t="s">
        <v>313</v>
      </c>
      <c r="E29" s="46"/>
      <c r="F29" s="24" t="s">
        <v>322</v>
      </c>
      <c r="G29" s="47" t="s">
        <v>313</v>
      </c>
      <c r="H29" s="47"/>
      <c r="I29" s="46"/>
    </row>
    <row r="30" spans="1:9" ht="21.75" customHeight="1">
      <c r="A30" s="24"/>
      <c r="B30" s="26"/>
      <c r="C30" s="24"/>
      <c r="D30" s="30" t="s">
        <v>314</v>
      </c>
      <c r="E30" s="46"/>
      <c r="F30" s="24"/>
      <c r="G30" s="47" t="s">
        <v>314</v>
      </c>
      <c r="H30" s="47"/>
      <c r="I30" s="46"/>
    </row>
    <row r="31" spans="1:9" ht="21.75" customHeight="1">
      <c r="A31" s="24"/>
      <c r="B31" s="26"/>
      <c r="C31" s="24"/>
      <c r="D31" s="30" t="s">
        <v>315</v>
      </c>
      <c r="E31" s="46"/>
      <c r="F31" s="24"/>
      <c r="G31" s="47" t="s">
        <v>315</v>
      </c>
      <c r="H31" s="47"/>
      <c r="I31" s="46"/>
    </row>
    <row r="32" spans="1:9" ht="21.75" customHeight="1">
      <c r="A32" s="24"/>
      <c r="B32" s="26"/>
      <c r="C32" s="24" t="s">
        <v>323</v>
      </c>
      <c r="D32" s="30" t="s">
        <v>313</v>
      </c>
      <c r="E32" s="46"/>
      <c r="F32" s="24" t="s">
        <v>323</v>
      </c>
      <c r="G32" s="47" t="s">
        <v>313</v>
      </c>
      <c r="H32" s="47"/>
      <c r="I32" s="46"/>
    </row>
    <row r="33" spans="1:9" ht="21.75" customHeight="1">
      <c r="A33" s="24"/>
      <c r="B33" s="26"/>
      <c r="C33" s="24"/>
      <c r="D33" s="30" t="s">
        <v>314</v>
      </c>
      <c r="E33" s="46"/>
      <c r="F33" s="24"/>
      <c r="G33" s="47" t="s">
        <v>314</v>
      </c>
      <c r="H33" s="47"/>
      <c r="I33" s="46"/>
    </row>
    <row r="34" spans="1:9" ht="21.75" customHeight="1">
      <c r="A34" s="24"/>
      <c r="B34" s="26"/>
      <c r="C34" s="24"/>
      <c r="D34" s="30" t="s">
        <v>315</v>
      </c>
      <c r="E34" s="46"/>
      <c r="F34" s="24"/>
      <c r="G34" s="47" t="s">
        <v>315</v>
      </c>
      <c r="H34" s="47"/>
      <c r="I34" s="46"/>
    </row>
    <row r="35" spans="1:9" ht="21.75" customHeight="1">
      <c r="A35" s="24"/>
      <c r="B35" s="26"/>
      <c r="C35" s="24" t="s">
        <v>324</v>
      </c>
      <c r="D35" s="30" t="s">
        <v>313</v>
      </c>
      <c r="E35" s="46"/>
      <c r="F35" s="24" t="s">
        <v>324</v>
      </c>
      <c r="G35" s="47" t="s">
        <v>313</v>
      </c>
      <c r="H35" s="47"/>
      <c r="I35" s="46"/>
    </row>
    <row r="36" spans="1:9" ht="21.75" customHeight="1">
      <c r="A36" s="24"/>
      <c r="B36" s="26"/>
      <c r="C36" s="24"/>
      <c r="D36" s="30" t="s">
        <v>314</v>
      </c>
      <c r="E36" s="46"/>
      <c r="F36" s="24"/>
      <c r="G36" s="47" t="s">
        <v>314</v>
      </c>
      <c r="H36" s="47"/>
      <c r="I36" s="46"/>
    </row>
    <row r="37" spans="1:9" ht="21.75" customHeight="1">
      <c r="A37" s="24"/>
      <c r="B37" s="26"/>
      <c r="C37" s="24"/>
      <c r="D37" s="30" t="s">
        <v>315</v>
      </c>
      <c r="E37" s="46"/>
      <c r="F37" s="24"/>
      <c r="G37" s="47" t="s">
        <v>315</v>
      </c>
      <c r="H37" s="47"/>
      <c r="I37" s="46"/>
    </row>
    <row r="38" spans="1:9" ht="21.75" customHeight="1">
      <c r="A38" s="24"/>
      <c r="B38" s="26"/>
      <c r="C38" s="24" t="s">
        <v>319</v>
      </c>
      <c r="D38" s="46"/>
      <c r="E38" s="46"/>
      <c r="F38" s="24" t="s">
        <v>319</v>
      </c>
      <c r="G38" s="47"/>
      <c r="H38" s="47"/>
      <c r="I38" s="46"/>
    </row>
    <row r="39" spans="1:9" ht="21.75" customHeight="1">
      <c r="A39" s="24"/>
      <c r="B39" s="24" t="s">
        <v>325</v>
      </c>
      <c r="C39" s="24" t="s">
        <v>326</v>
      </c>
      <c r="D39" s="30" t="s">
        <v>313</v>
      </c>
      <c r="E39" s="26"/>
      <c r="F39" s="24" t="s">
        <v>326</v>
      </c>
      <c r="G39" s="47" t="s">
        <v>313</v>
      </c>
      <c r="H39" s="47"/>
      <c r="I39" s="46"/>
    </row>
    <row r="40" spans="1:9" ht="21.75" customHeight="1">
      <c r="A40" s="24"/>
      <c r="B40" s="24"/>
      <c r="C40" s="24"/>
      <c r="D40" s="30" t="s">
        <v>314</v>
      </c>
      <c r="E40" s="24"/>
      <c r="F40" s="24"/>
      <c r="G40" s="47" t="s">
        <v>314</v>
      </c>
      <c r="H40" s="47"/>
      <c r="I40" s="46"/>
    </row>
    <row r="41" spans="1:9" ht="21.75" customHeight="1">
      <c r="A41" s="24"/>
      <c r="B41" s="24"/>
      <c r="C41" s="24"/>
      <c r="D41" s="30" t="s">
        <v>315</v>
      </c>
      <c r="E41" s="24"/>
      <c r="F41" s="24"/>
      <c r="G41" s="47" t="s">
        <v>315</v>
      </c>
      <c r="H41" s="47"/>
      <c r="I41" s="46"/>
    </row>
    <row r="42" spans="1:9" ht="21.75" customHeight="1">
      <c r="A42" s="24"/>
      <c r="B42" s="24"/>
      <c r="C42" s="24" t="s">
        <v>319</v>
      </c>
      <c r="D42" s="46"/>
      <c r="E42" s="24"/>
      <c r="F42" s="24" t="s">
        <v>319</v>
      </c>
      <c r="G42" s="47"/>
      <c r="H42" s="47"/>
      <c r="I42" s="46"/>
    </row>
    <row r="43" spans="1:9" ht="21" customHeight="1">
      <c r="A43" s="49" t="s">
        <v>327</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3" customFormat="1" ht="16.5" customHeight="1">
      <c r="A1" s="12" t="s">
        <v>40</v>
      </c>
      <c r="B1" s="55"/>
      <c r="C1" s="55"/>
      <c r="D1" s="55"/>
    </row>
    <row r="2" spans="1:8" ht="23.25" customHeight="1">
      <c r="A2" s="14" t="s">
        <v>41</v>
      </c>
      <c r="B2" s="14"/>
      <c r="C2" s="14"/>
      <c r="D2" s="14"/>
      <c r="E2" s="14"/>
      <c r="F2" s="14"/>
      <c r="G2" s="14"/>
      <c r="H2" s="14"/>
    </row>
    <row r="3" spans="1:8" ht="18" customHeight="1">
      <c r="A3" s="15"/>
      <c r="B3" s="15"/>
      <c r="C3" s="15"/>
      <c r="D3" s="15"/>
      <c r="E3" s="15"/>
      <c r="F3" s="15"/>
      <c r="G3" s="15"/>
      <c r="H3" s="15"/>
    </row>
    <row r="4" spans="1:4" s="53" customFormat="1" ht="17.25" customHeight="1">
      <c r="A4" s="12"/>
      <c r="B4" s="12"/>
      <c r="C4" s="12"/>
      <c r="D4" s="12"/>
    </row>
    <row r="5" spans="1:8" ht="21.75" customHeight="1">
      <c r="A5" s="24" t="s">
        <v>328</v>
      </c>
      <c r="B5" s="24"/>
      <c r="C5" s="24"/>
      <c r="D5" s="24"/>
      <c r="E5" s="24"/>
      <c r="F5" s="24"/>
      <c r="G5" s="24"/>
      <c r="H5" s="24"/>
    </row>
    <row r="6" spans="1:8" ht="21.75" customHeight="1">
      <c r="A6" s="24" t="s">
        <v>329</v>
      </c>
      <c r="B6" s="24" t="s">
        <v>330</v>
      </c>
      <c r="C6" s="24"/>
      <c r="D6" s="26" t="s">
        <v>331</v>
      </c>
      <c r="E6" s="26"/>
      <c r="F6" s="26" t="s">
        <v>332</v>
      </c>
      <c r="G6" s="26"/>
      <c r="H6" s="26"/>
    </row>
    <row r="7" spans="1:8" ht="21.75" customHeight="1">
      <c r="A7" s="24"/>
      <c r="B7" s="24"/>
      <c r="C7" s="24"/>
      <c r="D7" s="26"/>
      <c r="E7" s="26"/>
      <c r="F7" s="26" t="s">
        <v>333</v>
      </c>
      <c r="G7" s="26" t="s">
        <v>334</v>
      </c>
      <c r="H7" s="26" t="s">
        <v>335</v>
      </c>
    </row>
    <row r="8" spans="1:8" ht="21.75" customHeight="1">
      <c r="A8" s="24"/>
      <c r="B8" s="24" t="s">
        <v>336</v>
      </c>
      <c r="C8" s="24"/>
      <c r="D8" s="24"/>
      <c r="E8" s="24"/>
      <c r="F8" s="46"/>
      <c r="G8" s="46"/>
      <c r="H8" s="46"/>
    </row>
    <row r="9" spans="1:8" ht="21.75" customHeight="1">
      <c r="A9" s="24"/>
      <c r="B9" s="24" t="s">
        <v>337</v>
      </c>
      <c r="C9" s="24"/>
      <c r="D9" s="24"/>
      <c r="E9" s="24"/>
      <c r="F9" s="46"/>
      <c r="G9" s="46"/>
      <c r="H9" s="46"/>
    </row>
    <row r="10" spans="1:8" ht="21.75" customHeight="1">
      <c r="A10" s="24"/>
      <c r="B10" s="24" t="s">
        <v>338</v>
      </c>
      <c r="C10" s="24"/>
      <c r="D10" s="24"/>
      <c r="E10" s="24"/>
      <c r="F10" s="46"/>
      <c r="G10" s="46"/>
      <c r="H10" s="46"/>
    </row>
    <row r="11" spans="1:8" ht="21.75" customHeight="1">
      <c r="A11" s="24"/>
      <c r="B11" s="24" t="s">
        <v>319</v>
      </c>
      <c r="C11" s="24"/>
      <c r="D11" s="24"/>
      <c r="E11" s="24"/>
      <c r="F11" s="46"/>
      <c r="G11" s="46"/>
      <c r="H11" s="46"/>
    </row>
    <row r="12" spans="1:8" ht="21.75" customHeight="1">
      <c r="A12" s="24"/>
      <c r="B12" s="24" t="s">
        <v>339</v>
      </c>
      <c r="C12" s="24"/>
      <c r="D12" s="24"/>
      <c r="E12" s="26"/>
      <c r="F12" s="46"/>
      <c r="G12" s="46"/>
      <c r="H12" s="46"/>
    </row>
    <row r="13" spans="1:8" ht="73.5" customHeight="1">
      <c r="A13" s="26" t="s">
        <v>340</v>
      </c>
      <c r="B13" s="56" t="s">
        <v>305</v>
      </c>
      <c r="C13" s="57"/>
      <c r="D13" s="57"/>
      <c r="E13" s="57"/>
      <c r="F13" s="57"/>
      <c r="G13" s="57"/>
      <c r="H13" s="57"/>
    </row>
    <row r="14" spans="1:8" ht="21.75" customHeight="1">
      <c r="A14" s="24" t="s">
        <v>341</v>
      </c>
      <c r="B14" s="26" t="s">
        <v>342</v>
      </c>
      <c r="C14" s="26" t="s">
        <v>308</v>
      </c>
      <c r="D14" s="26"/>
      <c r="E14" s="26" t="s">
        <v>309</v>
      </c>
      <c r="F14" s="26"/>
      <c r="G14" s="26" t="s">
        <v>310</v>
      </c>
      <c r="H14" s="26"/>
    </row>
    <row r="15" spans="1:8" ht="21.75" customHeight="1">
      <c r="A15" s="26"/>
      <c r="B15" s="26" t="s">
        <v>343</v>
      </c>
      <c r="C15" s="26" t="s">
        <v>312</v>
      </c>
      <c r="D15" s="26"/>
      <c r="E15" s="47" t="s">
        <v>313</v>
      </c>
      <c r="F15" s="21"/>
      <c r="G15" s="21"/>
      <c r="H15" s="21"/>
    </row>
    <row r="16" spans="1:8" ht="21.75" customHeight="1">
      <c r="A16" s="26"/>
      <c r="B16" s="26"/>
      <c r="C16" s="26"/>
      <c r="D16" s="26"/>
      <c r="E16" s="47" t="s">
        <v>314</v>
      </c>
      <c r="F16" s="21"/>
      <c r="G16" s="21"/>
      <c r="H16" s="21"/>
    </row>
    <row r="17" spans="1:8" ht="21.75" customHeight="1">
      <c r="A17" s="26"/>
      <c r="B17" s="26"/>
      <c r="C17" s="26"/>
      <c r="D17" s="26"/>
      <c r="E17" s="47" t="s">
        <v>315</v>
      </c>
      <c r="F17" s="21"/>
      <c r="G17" s="21"/>
      <c r="H17" s="21"/>
    </row>
    <row r="18" spans="1:8" ht="21.75" customHeight="1">
      <c r="A18" s="26"/>
      <c r="B18" s="26"/>
      <c r="C18" s="24" t="s">
        <v>316</v>
      </c>
      <c r="D18" s="24"/>
      <c r="E18" s="47" t="s">
        <v>313</v>
      </c>
      <c r="F18" s="21"/>
      <c r="G18" s="21"/>
      <c r="H18" s="21"/>
    </row>
    <row r="19" spans="1:8" ht="21.75" customHeight="1">
      <c r="A19" s="26"/>
      <c r="B19" s="26"/>
      <c r="C19" s="24"/>
      <c r="D19" s="24"/>
      <c r="E19" s="47" t="s">
        <v>314</v>
      </c>
      <c r="F19" s="21"/>
      <c r="G19" s="58"/>
      <c r="H19" s="58"/>
    </row>
    <row r="20" spans="1:8" ht="21.75" customHeight="1">
      <c r="A20" s="26"/>
      <c r="B20" s="26"/>
      <c r="C20" s="24"/>
      <c r="D20" s="24"/>
      <c r="E20" s="47" t="s">
        <v>315</v>
      </c>
      <c r="F20" s="59"/>
      <c r="G20" s="21"/>
      <c r="H20" s="21"/>
    </row>
    <row r="21" spans="1:8" ht="21.75" customHeight="1">
      <c r="A21" s="26"/>
      <c r="B21" s="26"/>
      <c r="C21" s="24" t="s">
        <v>317</v>
      </c>
      <c r="D21" s="24"/>
      <c r="E21" s="47" t="s">
        <v>313</v>
      </c>
      <c r="F21" s="59"/>
      <c r="G21" s="21"/>
      <c r="H21" s="21"/>
    </row>
    <row r="22" spans="1:8" ht="21.75" customHeight="1">
      <c r="A22" s="26"/>
      <c r="B22" s="26"/>
      <c r="C22" s="24"/>
      <c r="D22" s="24"/>
      <c r="E22" s="47" t="s">
        <v>314</v>
      </c>
      <c r="F22" s="21"/>
      <c r="G22" s="60"/>
      <c r="H22" s="60"/>
    </row>
    <row r="23" spans="1:8" ht="21.75" customHeight="1">
      <c r="A23" s="26"/>
      <c r="B23" s="26"/>
      <c r="C23" s="24"/>
      <c r="D23" s="24"/>
      <c r="E23" s="47" t="s">
        <v>315</v>
      </c>
      <c r="F23" s="21"/>
      <c r="G23" s="21"/>
      <c r="H23" s="21"/>
    </row>
    <row r="24" spans="1:8" ht="21.75" customHeight="1">
      <c r="A24" s="26"/>
      <c r="B24" s="26"/>
      <c r="C24" s="24" t="s">
        <v>318</v>
      </c>
      <c r="D24" s="24"/>
      <c r="E24" s="47" t="s">
        <v>313</v>
      </c>
      <c r="F24" s="21"/>
      <c r="G24" s="21"/>
      <c r="H24" s="21"/>
    </row>
    <row r="25" spans="1:8" ht="21.75" customHeight="1">
      <c r="A25" s="26"/>
      <c r="B25" s="26"/>
      <c r="C25" s="24"/>
      <c r="D25" s="24"/>
      <c r="E25" s="47" t="s">
        <v>314</v>
      </c>
      <c r="F25" s="21"/>
      <c r="G25" s="21"/>
      <c r="H25" s="21"/>
    </row>
    <row r="26" spans="1:8" ht="21.75" customHeight="1">
      <c r="A26" s="26"/>
      <c r="B26" s="26"/>
      <c r="C26" s="24"/>
      <c r="D26" s="24"/>
      <c r="E26" s="47" t="s">
        <v>315</v>
      </c>
      <c r="F26" s="21"/>
      <c r="G26" s="21"/>
      <c r="H26" s="21"/>
    </row>
    <row r="27" spans="1:8" ht="21.75" customHeight="1">
      <c r="A27" s="26"/>
      <c r="B27" s="26"/>
      <c r="C27" s="24" t="s">
        <v>319</v>
      </c>
      <c r="D27" s="24"/>
      <c r="E27" s="21"/>
      <c r="F27" s="21"/>
      <c r="G27" s="21"/>
      <c r="H27" s="21"/>
    </row>
    <row r="28" spans="1:8" ht="21.75" customHeight="1">
      <c r="A28" s="26"/>
      <c r="B28" s="26" t="s">
        <v>344</v>
      </c>
      <c r="C28" s="24" t="s">
        <v>321</v>
      </c>
      <c r="D28" s="24"/>
      <c r="E28" s="47" t="s">
        <v>313</v>
      </c>
      <c r="F28" s="21"/>
      <c r="G28" s="21"/>
      <c r="H28" s="21"/>
    </row>
    <row r="29" spans="1:8" ht="21.75" customHeight="1">
      <c r="A29" s="26"/>
      <c r="B29" s="26"/>
      <c r="C29" s="24"/>
      <c r="D29" s="24"/>
      <c r="E29" s="47" t="s">
        <v>314</v>
      </c>
      <c r="F29" s="21"/>
      <c r="G29" s="21"/>
      <c r="H29" s="21"/>
    </row>
    <row r="30" spans="1:8" ht="21.75" customHeight="1">
      <c r="A30" s="26"/>
      <c r="B30" s="26"/>
      <c r="C30" s="24"/>
      <c r="D30" s="24"/>
      <c r="E30" s="47" t="s">
        <v>315</v>
      </c>
      <c r="F30" s="21"/>
      <c r="G30" s="21"/>
      <c r="H30" s="21"/>
    </row>
    <row r="31" spans="1:8" ht="21.75" customHeight="1">
      <c r="A31" s="26"/>
      <c r="B31" s="26"/>
      <c r="C31" s="24" t="s">
        <v>322</v>
      </c>
      <c r="D31" s="24"/>
      <c r="E31" s="47" t="s">
        <v>313</v>
      </c>
      <c r="F31" s="21"/>
      <c r="G31" s="21"/>
      <c r="H31" s="21"/>
    </row>
    <row r="32" spans="1:8" ht="21.75" customHeight="1">
      <c r="A32" s="26"/>
      <c r="B32" s="26"/>
      <c r="C32" s="24"/>
      <c r="D32" s="24"/>
      <c r="E32" s="47" t="s">
        <v>314</v>
      </c>
      <c r="F32" s="21"/>
      <c r="G32" s="21"/>
      <c r="H32" s="21"/>
    </row>
    <row r="33" spans="1:8" ht="21.75" customHeight="1">
      <c r="A33" s="26"/>
      <c r="B33" s="26"/>
      <c r="C33" s="24"/>
      <c r="D33" s="24"/>
      <c r="E33" s="47" t="s">
        <v>315</v>
      </c>
      <c r="F33" s="21"/>
      <c r="G33" s="21"/>
      <c r="H33" s="21"/>
    </row>
    <row r="34" spans="1:8" ht="21.75" customHeight="1">
      <c r="A34" s="26"/>
      <c r="B34" s="26"/>
      <c r="C34" s="24" t="s">
        <v>323</v>
      </c>
      <c r="D34" s="24"/>
      <c r="E34" s="47" t="s">
        <v>313</v>
      </c>
      <c r="F34" s="21"/>
      <c r="G34" s="21"/>
      <c r="H34" s="21"/>
    </row>
    <row r="35" spans="1:8" ht="21.75" customHeight="1">
      <c r="A35" s="26"/>
      <c r="B35" s="26"/>
      <c r="C35" s="24"/>
      <c r="D35" s="24"/>
      <c r="E35" s="47" t="s">
        <v>314</v>
      </c>
      <c r="F35" s="21"/>
      <c r="G35" s="21"/>
      <c r="H35" s="21"/>
    </row>
    <row r="36" spans="1:8" ht="21.75" customHeight="1">
      <c r="A36" s="26"/>
      <c r="B36" s="26"/>
      <c r="C36" s="24"/>
      <c r="D36" s="24"/>
      <c r="E36" s="47" t="s">
        <v>315</v>
      </c>
      <c r="F36" s="21"/>
      <c r="G36" s="21"/>
      <c r="H36" s="21"/>
    </row>
    <row r="37" spans="1:8" ht="21.75" customHeight="1">
      <c r="A37" s="26"/>
      <c r="B37" s="26"/>
      <c r="C37" s="24" t="s">
        <v>324</v>
      </c>
      <c r="D37" s="24"/>
      <c r="E37" s="47" t="s">
        <v>313</v>
      </c>
      <c r="F37" s="21"/>
      <c r="G37" s="21"/>
      <c r="H37" s="21"/>
    </row>
    <row r="38" spans="1:8" ht="21.75" customHeight="1">
      <c r="A38" s="26"/>
      <c r="B38" s="26"/>
      <c r="C38" s="24"/>
      <c r="D38" s="24"/>
      <c r="E38" s="47" t="s">
        <v>314</v>
      </c>
      <c r="F38" s="21"/>
      <c r="G38" s="21"/>
      <c r="H38" s="21"/>
    </row>
    <row r="39" spans="1:8" ht="21.75" customHeight="1">
      <c r="A39" s="26"/>
      <c r="B39" s="26"/>
      <c r="C39" s="24"/>
      <c r="D39" s="24"/>
      <c r="E39" s="47" t="s">
        <v>315</v>
      </c>
      <c r="F39" s="21"/>
      <c r="G39" s="21"/>
      <c r="H39" s="21"/>
    </row>
    <row r="40" spans="1:8" ht="21.75" customHeight="1">
      <c r="A40" s="26"/>
      <c r="B40" s="26"/>
      <c r="C40" s="24" t="s">
        <v>319</v>
      </c>
      <c r="D40" s="24"/>
      <c r="E40" s="21"/>
      <c r="F40" s="21"/>
      <c r="G40" s="21"/>
      <c r="H40" s="21"/>
    </row>
    <row r="41" spans="1:8" ht="21.75" customHeight="1">
      <c r="A41" s="26"/>
      <c r="B41" s="24" t="s">
        <v>345</v>
      </c>
      <c r="C41" s="24" t="s">
        <v>326</v>
      </c>
      <c r="D41" s="24"/>
      <c r="E41" s="47" t="s">
        <v>313</v>
      </c>
      <c r="F41" s="21"/>
      <c r="G41" s="21"/>
      <c r="H41" s="21"/>
    </row>
    <row r="42" spans="1:8" ht="21.75" customHeight="1">
      <c r="A42" s="26"/>
      <c r="B42" s="24"/>
      <c r="C42" s="24"/>
      <c r="D42" s="24"/>
      <c r="E42" s="47" t="s">
        <v>314</v>
      </c>
      <c r="F42" s="21"/>
      <c r="G42" s="21"/>
      <c r="H42" s="21"/>
    </row>
    <row r="43" spans="1:8" ht="21.75" customHeight="1">
      <c r="A43" s="26"/>
      <c r="B43" s="24"/>
      <c r="C43" s="24"/>
      <c r="D43" s="24"/>
      <c r="E43" s="47" t="s">
        <v>315</v>
      </c>
      <c r="F43" s="21"/>
      <c r="G43" s="21"/>
      <c r="H43" s="21"/>
    </row>
    <row r="44" spans="1:8" ht="21.75" customHeight="1">
      <c r="A44" s="26"/>
      <c r="B44" s="24"/>
      <c r="C44" s="24" t="s">
        <v>319</v>
      </c>
      <c r="D44" s="24"/>
      <c r="E44" s="21"/>
      <c r="F44" s="21"/>
      <c r="G44" s="21"/>
      <c r="H44" s="21"/>
    </row>
    <row r="45" spans="1:8" s="54" customFormat="1" ht="24" customHeight="1">
      <c r="A45" s="49" t="s">
        <v>346</v>
      </c>
      <c r="B45" s="49"/>
      <c r="C45" s="49"/>
      <c r="D45" s="49"/>
      <c r="E45" s="49"/>
      <c r="F45" s="49"/>
      <c r="G45" s="49"/>
      <c r="H45" s="4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8" sqref="E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293</v>
      </c>
      <c r="B5" s="20"/>
      <c r="C5" s="20"/>
      <c r="D5" s="21"/>
      <c r="E5" s="21"/>
      <c r="F5" s="21"/>
      <c r="G5" s="21"/>
      <c r="H5" s="21"/>
      <c r="I5" s="21"/>
    </row>
    <row r="6" spans="1:9" ht="21.75" customHeight="1">
      <c r="A6" s="22" t="s">
        <v>294</v>
      </c>
      <c r="B6" s="23"/>
      <c r="C6" s="23"/>
      <c r="D6" s="24"/>
      <c r="E6" s="24"/>
      <c r="F6" s="22" t="s">
        <v>295</v>
      </c>
      <c r="G6" s="25"/>
      <c r="H6" s="26"/>
      <c r="I6" s="26"/>
    </row>
    <row r="7" spans="1:9" ht="21.75" customHeight="1">
      <c r="A7" s="27" t="s">
        <v>296</v>
      </c>
      <c r="B7" s="28"/>
      <c r="C7" s="29"/>
      <c r="D7" s="30" t="s">
        <v>297</v>
      </c>
      <c r="E7" s="24"/>
      <c r="F7" s="31" t="s">
        <v>298</v>
      </c>
      <c r="G7" s="32"/>
      <c r="H7" s="19"/>
      <c r="I7" s="50"/>
    </row>
    <row r="8" spans="1:9" ht="21.75" customHeight="1">
      <c r="A8" s="33"/>
      <c r="B8" s="34"/>
      <c r="C8" s="35"/>
      <c r="D8" s="30" t="s">
        <v>299</v>
      </c>
      <c r="E8" s="24"/>
      <c r="F8" s="31" t="s">
        <v>299</v>
      </c>
      <c r="G8" s="32"/>
      <c r="H8" s="19"/>
      <c r="I8" s="50"/>
    </row>
    <row r="9" spans="1:9" ht="21.75" customHeight="1">
      <c r="A9" s="36"/>
      <c r="B9" s="37"/>
      <c r="C9" s="38"/>
      <c r="D9" s="30" t="s">
        <v>300</v>
      </c>
      <c r="E9" s="30"/>
      <c r="F9" s="31" t="s">
        <v>301</v>
      </c>
      <c r="G9" s="32"/>
      <c r="H9" s="39"/>
      <c r="I9" s="51"/>
    </row>
    <row r="10" spans="1:9" ht="21.75" customHeight="1">
      <c r="A10" s="26" t="s">
        <v>302</v>
      </c>
      <c r="B10" s="24" t="s">
        <v>303</v>
      </c>
      <c r="C10" s="24"/>
      <c r="D10" s="24"/>
      <c r="E10" s="24"/>
      <c r="F10" s="22"/>
      <c r="G10" s="23"/>
      <c r="H10" s="23"/>
      <c r="I10" s="25"/>
    </row>
    <row r="11" spans="1:9" ht="100.5" customHeight="1">
      <c r="A11" s="40"/>
      <c r="B11" s="41" t="s">
        <v>305</v>
      </c>
      <c r="C11" s="41"/>
      <c r="D11" s="41"/>
      <c r="E11" s="41"/>
      <c r="F11" s="42" t="s">
        <v>305</v>
      </c>
      <c r="G11" s="43"/>
      <c r="H11" s="44"/>
      <c r="I11" s="52"/>
    </row>
    <row r="12" spans="1:9" ht="24">
      <c r="A12" s="24" t="s">
        <v>306</v>
      </c>
      <c r="B12" s="45" t="s">
        <v>307</v>
      </c>
      <c r="C12" s="24" t="s">
        <v>308</v>
      </c>
      <c r="D12" s="24" t="s">
        <v>309</v>
      </c>
      <c r="E12" s="24" t="s">
        <v>310</v>
      </c>
      <c r="F12" s="24" t="s">
        <v>308</v>
      </c>
      <c r="G12" s="24" t="s">
        <v>309</v>
      </c>
      <c r="H12" s="24"/>
      <c r="I12" s="24" t="s">
        <v>310</v>
      </c>
    </row>
    <row r="13" spans="1:9" ht="21.75" customHeight="1">
      <c r="A13" s="24"/>
      <c r="B13" s="24" t="s">
        <v>311</v>
      </c>
      <c r="C13" s="24" t="s">
        <v>312</v>
      </c>
      <c r="D13" s="30" t="s">
        <v>313</v>
      </c>
      <c r="E13" s="46"/>
      <c r="F13" s="24" t="s">
        <v>312</v>
      </c>
      <c r="G13" s="47" t="s">
        <v>313</v>
      </c>
      <c r="H13" s="47"/>
      <c r="I13" s="46"/>
    </row>
    <row r="14" spans="1:9" ht="21.75" customHeight="1">
      <c r="A14" s="24"/>
      <c r="B14" s="26"/>
      <c r="C14" s="24"/>
      <c r="D14" s="30" t="s">
        <v>314</v>
      </c>
      <c r="E14" s="46"/>
      <c r="F14" s="24"/>
      <c r="G14" s="47" t="s">
        <v>314</v>
      </c>
      <c r="H14" s="47"/>
      <c r="I14" s="46"/>
    </row>
    <row r="15" spans="1:9" ht="21.75" customHeight="1">
      <c r="A15" s="24"/>
      <c r="B15" s="26"/>
      <c r="C15" s="24"/>
      <c r="D15" s="30" t="s">
        <v>315</v>
      </c>
      <c r="E15" s="46"/>
      <c r="F15" s="24"/>
      <c r="G15" s="47" t="s">
        <v>315</v>
      </c>
      <c r="H15" s="47"/>
      <c r="I15" s="46"/>
    </row>
    <row r="16" spans="1:9" ht="21.75" customHeight="1">
      <c r="A16" s="24"/>
      <c r="B16" s="26"/>
      <c r="C16" s="24" t="s">
        <v>316</v>
      </c>
      <c r="D16" s="30" t="s">
        <v>313</v>
      </c>
      <c r="E16" s="48"/>
      <c r="F16" s="24" t="s">
        <v>316</v>
      </c>
      <c r="G16" s="47" t="s">
        <v>313</v>
      </c>
      <c r="H16" s="47"/>
      <c r="I16" s="48"/>
    </row>
    <row r="17" spans="1:9" ht="21.75" customHeight="1">
      <c r="A17" s="24"/>
      <c r="B17" s="26"/>
      <c r="C17" s="24"/>
      <c r="D17" s="30" t="s">
        <v>314</v>
      </c>
      <c r="E17" s="46"/>
      <c r="F17" s="24"/>
      <c r="G17" s="47" t="s">
        <v>314</v>
      </c>
      <c r="H17" s="47"/>
      <c r="I17" s="46"/>
    </row>
    <row r="18" spans="1:9" ht="21.75" customHeight="1">
      <c r="A18" s="24"/>
      <c r="B18" s="26"/>
      <c r="C18" s="24"/>
      <c r="D18" s="30" t="s">
        <v>315</v>
      </c>
      <c r="E18" s="46"/>
      <c r="F18" s="24"/>
      <c r="G18" s="47" t="s">
        <v>315</v>
      </c>
      <c r="H18" s="47"/>
      <c r="I18" s="46"/>
    </row>
    <row r="19" spans="1:9" ht="21.75" customHeight="1">
      <c r="A19" s="24"/>
      <c r="B19" s="26"/>
      <c r="C19" s="24" t="s">
        <v>317</v>
      </c>
      <c r="D19" s="30" t="s">
        <v>313</v>
      </c>
      <c r="E19" s="46"/>
      <c r="F19" s="24" t="s">
        <v>317</v>
      </c>
      <c r="G19" s="47" t="s">
        <v>313</v>
      </c>
      <c r="H19" s="47"/>
      <c r="I19" s="46"/>
    </row>
    <row r="20" spans="1:9" ht="21.75" customHeight="1">
      <c r="A20" s="24"/>
      <c r="B20" s="26"/>
      <c r="C20" s="24"/>
      <c r="D20" s="30" t="s">
        <v>314</v>
      </c>
      <c r="E20" s="26"/>
      <c r="F20" s="24"/>
      <c r="G20" s="47" t="s">
        <v>314</v>
      </c>
      <c r="H20" s="47"/>
      <c r="I20" s="26"/>
    </row>
    <row r="21" spans="1:9" ht="21.75" customHeight="1">
      <c r="A21" s="24"/>
      <c r="B21" s="26"/>
      <c r="C21" s="24"/>
      <c r="D21" s="30" t="s">
        <v>315</v>
      </c>
      <c r="E21" s="46"/>
      <c r="F21" s="24"/>
      <c r="G21" s="47" t="s">
        <v>315</v>
      </c>
      <c r="H21" s="47"/>
      <c r="I21" s="46"/>
    </row>
    <row r="22" spans="1:9" ht="21.75" customHeight="1">
      <c r="A22" s="24"/>
      <c r="B22" s="26"/>
      <c r="C22" s="24" t="s">
        <v>318</v>
      </c>
      <c r="D22" s="30" t="s">
        <v>313</v>
      </c>
      <c r="E22" s="26"/>
      <c r="F22" s="24" t="s">
        <v>318</v>
      </c>
      <c r="G22" s="47" t="s">
        <v>313</v>
      </c>
      <c r="H22" s="47"/>
      <c r="I22" s="26"/>
    </row>
    <row r="23" spans="1:9" ht="21.75" customHeight="1">
      <c r="A23" s="24"/>
      <c r="B23" s="26"/>
      <c r="C23" s="24"/>
      <c r="D23" s="30" t="s">
        <v>314</v>
      </c>
      <c r="E23" s="46"/>
      <c r="F23" s="24"/>
      <c r="G23" s="47" t="s">
        <v>314</v>
      </c>
      <c r="H23" s="47"/>
      <c r="I23" s="46"/>
    </row>
    <row r="24" spans="1:9" ht="21.75" customHeight="1">
      <c r="A24" s="24"/>
      <c r="B24" s="26"/>
      <c r="C24" s="24"/>
      <c r="D24" s="30" t="s">
        <v>315</v>
      </c>
      <c r="E24" s="46"/>
      <c r="F24" s="24"/>
      <c r="G24" s="47" t="s">
        <v>315</v>
      </c>
      <c r="H24" s="47"/>
      <c r="I24" s="46"/>
    </row>
    <row r="25" spans="1:9" ht="21.75" customHeight="1">
      <c r="A25" s="24"/>
      <c r="B25" s="26"/>
      <c r="C25" s="24" t="s">
        <v>319</v>
      </c>
      <c r="D25" s="46"/>
      <c r="E25" s="24"/>
      <c r="F25" s="24" t="s">
        <v>319</v>
      </c>
      <c r="G25" s="47"/>
      <c r="H25" s="47"/>
      <c r="I25" s="46"/>
    </row>
    <row r="26" spans="1:9" ht="21.75" customHeight="1">
      <c r="A26" s="24"/>
      <c r="B26" s="24" t="s">
        <v>320</v>
      </c>
      <c r="C26" s="24" t="s">
        <v>321</v>
      </c>
      <c r="D26" s="30" t="s">
        <v>313</v>
      </c>
      <c r="E26" s="26"/>
      <c r="F26" s="24" t="s">
        <v>321</v>
      </c>
      <c r="G26" s="47" t="s">
        <v>313</v>
      </c>
      <c r="H26" s="47"/>
      <c r="I26" s="26"/>
    </row>
    <row r="27" spans="1:9" ht="21.75" customHeight="1">
      <c r="A27" s="24"/>
      <c r="B27" s="26"/>
      <c r="C27" s="24"/>
      <c r="D27" s="30" t="s">
        <v>314</v>
      </c>
      <c r="E27" s="46"/>
      <c r="F27" s="24"/>
      <c r="G27" s="47" t="s">
        <v>314</v>
      </c>
      <c r="H27" s="47"/>
      <c r="I27" s="46"/>
    </row>
    <row r="28" spans="1:9" ht="21.75" customHeight="1">
      <c r="A28" s="24"/>
      <c r="B28" s="26"/>
      <c r="C28" s="24"/>
      <c r="D28" s="30" t="s">
        <v>315</v>
      </c>
      <c r="E28" s="46"/>
      <c r="F28" s="24"/>
      <c r="G28" s="47" t="s">
        <v>315</v>
      </c>
      <c r="H28" s="47"/>
      <c r="I28" s="46"/>
    </row>
    <row r="29" spans="1:9" ht="21.75" customHeight="1">
      <c r="A29" s="24"/>
      <c r="B29" s="26"/>
      <c r="C29" s="24" t="s">
        <v>322</v>
      </c>
      <c r="D29" s="30" t="s">
        <v>313</v>
      </c>
      <c r="E29" s="26"/>
      <c r="F29" s="24" t="s">
        <v>322</v>
      </c>
      <c r="G29" s="47" t="s">
        <v>313</v>
      </c>
      <c r="H29" s="47"/>
      <c r="I29" s="26"/>
    </row>
    <row r="30" spans="1:9" ht="21.75" customHeight="1">
      <c r="A30" s="24"/>
      <c r="B30" s="26"/>
      <c r="C30" s="24"/>
      <c r="D30" s="30" t="s">
        <v>314</v>
      </c>
      <c r="E30" s="46"/>
      <c r="F30" s="24"/>
      <c r="G30" s="47" t="s">
        <v>314</v>
      </c>
      <c r="H30" s="47"/>
      <c r="I30" s="46"/>
    </row>
    <row r="31" spans="1:9" ht="21.75" customHeight="1">
      <c r="A31" s="24"/>
      <c r="B31" s="26"/>
      <c r="C31" s="24"/>
      <c r="D31" s="30" t="s">
        <v>315</v>
      </c>
      <c r="E31" s="46"/>
      <c r="F31" s="24"/>
      <c r="G31" s="47" t="s">
        <v>315</v>
      </c>
      <c r="H31" s="47"/>
      <c r="I31" s="46"/>
    </row>
    <row r="32" spans="1:9" ht="21.75" customHeight="1">
      <c r="A32" s="24"/>
      <c r="B32" s="26"/>
      <c r="C32" s="24" t="s">
        <v>323</v>
      </c>
      <c r="D32" s="30" t="s">
        <v>313</v>
      </c>
      <c r="E32" s="26"/>
      <c r="F32" s="24" t="s">
        <v>323</v>
      </c>
      <c r="G32" s="47" t="s">
        <v>313</v>
      </c>
      <c r="H32" s="47"/>
      <c r="I32" s="26"/>
    </row>
    <row r="33" spans="1:9" ht="21.75" customHeight="1">
      <c r="A33" s="24"/>
      <c r="B33" s="26"/>
      <c r="C33" s="24"/>
      <c r="D33" s="30" t="s">
        <v>314</v>
      </c>
      <c r="E33" s="46"/>
      <c r="F33" s="24"/>
      <c r="G33" s="47" t="s">
        <v>314</v>
      </c>
      <c r="H33" s="47"/>
      <c r="I33" s="46"/>
    </row>
    <row r="34" spans="1:9" ht="21.75" customHeight="1">
      <c r="A34" s="24"/>
      <c r="B34" s="26"/>
      <c r="C34" s="24"/>
      <c r="D34" s="30" t="s">
        <v>315</v>
      </c>
      <c r="E34" s="46"/>
      <c r="F34" s="24"/>
      <c r="G34" s="47" t="s">
        <v>315</v>
      </c>
      <c r="H34" s="47"/>
      <c r="I34" s="46"/>
    </row>
    <row r="35" spans="1:9" ht="21.75" customHeight="1">
      <c r="A35" s="24"/>
      <c r="B35" s="26"/>
      <c r="C35" s="24" t="s">
        <v>324</v>
      </c>
      <c r="D35" s="30" t="s">
        <v>313</v>
      </c>
      <c r="E35" s="26"/>
      <c r="F35" s="24" t="s">
        <v>324</v>
      </c>
      <c r="G35" s="47" t="s">
        <v>313</v>
      </c>
      <c r="H35" s="47"/>
      <c r="I35" s="26"/>
    </row>
    <row r="36" spans="1:9" ht="21.75" customHeight="1">
      <c r="A36" s="24"/>
      <c r="B36" s="26"/>
      <c r="C36" s="24"/>
      <c r="D36" s="30" t="s">
        <v>314</v>
      </c>
      <c r="E36" s="46"/>
      <c r="F36" s="24"/>
      <c r="G36" s="47" t="s">
        <v>314</v>
      </c>
      <c r="H36" s="47"/>
      <c r="I36" s="46"/>
    </row>
    <row r="37" spans="1:9" ht="21.75" customHeight="1">
      <c r="A37" s="24"/>
      <c r="B37" s="26"/>
      <c r="C37" s="24"/>
      <c r="D37" s="30" t="s">
        <v>315</v>
      </c>
      <c r="E37" s="46"/>
      <c r="F37" s="24"/>
      <c r="G37" s="47" t="s">
        <v>315</v>
      </c>
      <c r="H37" s="47"/>
      <c r="I37" s="46"/>
    </row>
    <row r="38" spans="1:9" ht="21.75" customHeight="1">
      <c r="A38" s="24"/>
      <c r="B38" s="26"/>
      <c r="C38" s="24" t="s">
        <v>319</v>
      </c>
      <c r="D38" s="46"/>
      <c r="E38" s="46"/>
      <c r="F38" s="24" t="s">
        <v>319</v>
      </c>
      <c r="G38" s="47"/>
      <c r="H38" s="47"/>
      <c r="I38" s="46"/>
    </row>
    <row r="39" spans="1:9" ht="21.75" customHeight="1">
      <c r="A39" s="24"/>
      <c r="B39" s="24" t="s">
        <v>325</v>
      </c>
      <c r="C39" s="24" t="s">
        <v>326</v>
      </c>
      <c r="D39" s="30" t="s">
        <v>313</v>
      </c>
      <c r="E39" s="26"/>
      <c r="F39" s="24" t="s">
        <v>326</v>
      </c>
      <c r="G39" s="47" t="s">
        <v>313</v>
      </c>
      <c r="H39" s="47"/>
      <c r="I39" s="26"/>
    </row>
    <row r="40" spans="1:9" ht="21.75" customHeight="1">
      <c r="A40" s="24"/>
      <c r="B40" s="24"/>
      <c r="C40" s="24"/>
      <c r="D40" s="30" t="s">
        <v>314</v>
      </c>
      <c r="E40" s="24"/>
      <c r="F40" s="24"/>
      <c r="G40" s="47" t="s">
        <v>314</v>
      </c>
      <c r="H40" s="47"/>
      <c r="I40" s="46"/>
    </row>
    <row r="41" spans="1:9" ht="21.75" customHeight="1">
      <c r="A41" s="24"/>
      <c r="B41" s="24"/>
      <c r="C41" s="24"/>
      <c r="D41" s="30" t="s">
        <v>315</v>
      </c>
      <c r="E41" s="24"/>
      <c r="F41" s="24"/>
      <c r="G41" s="47" t="s">
        <v>315</v>
      </c>
      <c r="H41" s="47"/>
      <c r="I41" s="46"/>
    </row>
    <row r="42" spans="1:9" ht="21.75" customHeight="1">
      <c r="A42" s="24"/>
      <c r="B42" s="24"/>
      <c r="C42" s="24" t="s">
        <v>319</v>
      </c>
      <c r="D42" s="46"/>
      <c r="E42" s="24"/>
      <c r="F42" s="24" t="s">
        <v>319</v>
      </c>
      <c r="G42" s="47"/>
      <c r="H42" s="47"/>
      <c r="I42" s="46"/>
    </row>
    <row r="43" spans="1:9" ht="21" customHeight="1">
      <c r="A43" s="49" t="s">
        <v>347</v>
      </c>
      <c r="B43" s="49"/>
      <c r="C43" s="49"/>
      <c r="D43" s="49"/>
      <c r="E43" s="49"/>
      <c r="F43" s="49"/>
      <c r="G43" s="49"/>
      <c r="H43" s="49"/>
      <c r="I43" s="4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R13" sqref="R13"/>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348</v>
      </c>
      <c r="C3" s="7" t="s">
        <v>349</v>
      </c>
      <c r="D3" s="7"/>
      <c r="E3" s="7" t="s">
        <v>350</v>
      </c>
      <c r="F3" s="7"/>
      <c r="G3" s="7" t="s">
        <v>351</v>
      </c>
      <c r="H3" s="7" t="s">
        <v>352</v>
      </c>
      <c r="I3" s="7"/>
      <c r="J3" s="7"/>
      <c r="K3" s="7"/>
      <c r="L3" s="7" t="s">
        <v>353</v>
      </c>
      <c r="M3" s="7"/>
      <c r="N3" s="7"/>
      <c r="O3" s="7"/>
    </row>
    <row r="4" spans="1:15" s="1" customFormat="1" ht="31.5" customHeight="1">
      <c r="A4" s="7"/>
      <c r="B4" s="7"/>
      <c r="C4" s="7" t="s">
        <v>354</v>
      </c>
      <c r="D4" s="7" t="s">
        <v>355</v>
      </c>
      <c r="E4" s="7" t="s">
        <v>354</v>
      </c>
      <c r="F4" s="7" t="s">
        <v>355</v>
      </c>
      <c r="G4" s="7"/>
      <c r="H4" s="7" t="s">
        <v>356</v>
      </c>
      <c r="I4" s="7" t="s">
        <v>357</v>
      </c>
      <c r="J4" s="7" t="s">
        <v>358</v>
      </c>
      <c r="K4" s="7" t="s">
        <v>359</v>
      </c>
      <c r="L4" s="7" t="s">
        <v>356</v>
      </c>
      <c r="M4" s="7" t="s">
        <v>357</v>
      </c>
      <c r="N4" s="7" t="s">
        <v>358</v>
      </c>
      <c r="O4" s="7" t="s">
        <v>359</v>
      </c>
    </row>
    <row r="5" spans="1:15" s="1" customFormat="1" ht="42" customHeight="1">
      <c r="A5" s="7">
        <v>1</v>
      </c>
      <c r="B5" s="7" t="s">
        <v>137</v>
      </c>
      <c r="C5" s="7">
        <v>14</v>
      </c>
      <c r="D5" s="7"/>
      <c r="E5" s="7">
        <v>14</v>
      </c>
      <c r="G5" s="7">
        <v>22</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14</v>
      </c>
      <c r="D19" s="7">
        <f aca="true" t="shared" si="0" ref="D19:O19">SUM(D5:D18)</f>
        <v>0</v>
      </c>
      <c r="E19" s="7">
        <f t="shared" si="0"/>
        <v>14</v>
      </c>
      <c r="F19" s="7">
        <f t="shared" si="0"/>
        <v>0</v>
      </c>
      <c r="G19" s="7">
        <f t="shared" si="0"/>
        <v>22</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3" sqref="B13:J13"/>
    </sheetView>
  </sheetViews>
  <sheetFormatPr defaultColWidth="9.33203125" defaultRowHeight="11.25"/>
  <cols>
    <col min="1" max="1" width="19.33203125" style="0" customWidth="1"/>
    <col min="10" max="10" width="31.33203125" style="0" customWidth="1"/>
    <col min="11" max="11" width="13.16015625" style="0" customWidth="1"/>
    <col min="12" max="12" width="51.83203125" style="0" customWidth="1"/>
  </cols>
  <sheetData>
    <row r="1" spans="1:12" ht="22.5">
      <c r="A1" s="230" t="s">
        <v>5</v>
      </c>
      <c r="B1" s="230"/>
      <c r="C1" s="230"/>
      <c r="D1" s="230"/>
      <c r="E1" s="230"/>
      <c r="F1" s="230"/>
      <c r="G1" s="230"/>
      <c r="H1" s="230"/>
      <c r="I1" s="230"/>
      <c r="J1" s="230"/>
      <c r="K1" s="230"/>
      <c r="L1" s="230"/>
    </row>
    <row r="2" spans="1:12" s="228" customFormat="1" ht="24.75" customHeight="1">
      <c r="A2" s="231" t="s">
        <v>6</v>
      </c>
      <c r="B2" s="232" t="s">
        <v>7</v>
      </c>
      <c r="C2" s="233"/>
      <c r="D2" s="233"/>
      <c r="E2" s="233"/>
      <c r="F2" s="233"/>
      <c r="G2" s="233"/>
      <c r="H2" s="233"/>
      <c r="I2" s="233"/>
      <c r="J2" s="237"/>
      <c r="K2" s="231" t="s">
        <v>8</v>
      </c>
      <c r="L2" s="231" t="s">
        <v>9</v>
      </c>
    </row>
    <row r="3" spans="1:12" s="229" customFormat="1" ht="24.75" customHeight="1">
      <c r="A3" s="234" t="s">
        <v>10</v>
      </c>
      <c r="B3" s="235" t="s">
        <v>11</v>
      </c>
      <c r="C3" s="235"/>
      <c r="D3" s="235"/>
      <c r="E3" s="235"/>
      <c r="F3" s="235"/>
      <c r="G3" s="235"/>
      <c r="H3" s="235"/>
      <c r="I3" s="235"/>
      <c r="J3" s="235"/>
      <c r="K3" s="234" t="s">
        <v>12</v>
      </c>
      <c r="L3" s="234"/>
    </row>
    <row r="4" spans="1:12" s="229" customFormat="1" ht="24.75" customHeight="1">
      <c r="A4" s="234" t="s">
        <v>13</v>
      </c>
      <c r="B4" s="235" t="s">
        <v>14</v>
      </c>
      <c r="C4" s="235"/>
      <c r="D4" s="235"/>
      <c r="E4" s="235"/>
      <c r="F4" s="235"/>
      <c r="G4" s="235"/>
      <c r="H4" s="235"/>
      <c r="I4" s="235"/>
      <c r="J4" s="235"/>
      <c r="K4" s="234" t="s">
        <v>12</v>
      </c>
      <c r="L4" s="238"/>
    </row>
    <row r="5" spans="1:12" s="229" customFormat="1" ht="24.75" customHeight="1">
      <c r="A5" s="234" t="s">
        <v>15</v>
      </c>
      <c r="B5" s="235" t="s">
        <v>16</v>
      </c>
      <c r="C5" s="235"/>
      <c r="D5" s="235"/>
      <c r="E5" s="235"/>
      <c r="F5" s="235"/>
      <c r="G5" s="235"/>
      <c r="H5" s="235"/>
      <c r="I5" s="235"/>
      <c r="J5" s="235"/>
      <c r="K5" s="234" t="s">
        <v>12</v>
      </c>
      <c r="L5" s="238"/>
    </row>
    <row r="6" spans="1:12" s="229" customFormat="1" ht="24.75" customHeight="1">
      <c r="A6" s="234" t="s">
        <v>17</v>
      </c>
      <c r="B6" s="235" t="s">
        <v>18</v>
      </c>
      <c r="C6" s="235"/>
      <c r="D6" s="235"/>
      <c r="E6" s="235"/>
      <c r="F6" s="235"/>
      <c r="G6" s="235"/>
      <c r="H6" s="235"/>
      <c r="I6" s="235"/>
      <c r="J6" s="235"/>
      <c r="K6" s="234" t="s">
        <v>12</v>
      </c>
      <c r="L6" s="235"/>
    </row>
    <row r="7" spans="1:12" s="229" customFormat="1" ht="24.75" customHeight="1">
      <c r="A7" s="234" t="s">
        <v>19</v>
      </c>
      <c r="B7" s="235" t="s">
        <v>20</v>
      </c>
      <c r="C7" s="235"/>
      <c r="D7" s="235"/>
      <c r="E7" s="235"/>
      <c r="F7" s="235"/>
      <c r="G7" s="235"/>
      <c r="H7" s="235"/>
      <c r="I7" s="235"/>
      <c r="J7" s="235"/>
      <c r="K7" s="234" t="s">
        <v>12</v>
      </c>
      <c r="L7" s="239"/>
    </row>
    <row r="8" spans="1:12" s="229" customFormat="1" ht="24.75" customHeight="1">
      <c r="A8" s="234" t="s">
        <v>21</v>
      </c>
      <c r="B8" s="235" t="s">
        <v>22</v>
      </c>
      <c r="C8" s="235"/>
      <c r="D8" s="235"/>
      <c r="E8" s="235"/>
      <c r="F8" s="235"/>
      <c r="G8" s="235"/>
      <c r="H8" s="235"/>
      <c r="I8" s="235"/>
      <c r="J8" s="235"/>
      <c r="K8" s="234" t="s">
        <v>12</v>
      </c>
      <c r="L8" s="239"/>
    </row>
    <row r="9" spans="1:12" s="229" customFormat="1" ht="24.75" customHeight="1">
      <c r="A9" s="234" t="s">
        <v>23</v>
      </c>
      <c r="B9" s="235" t="s">
        <v>24</v>
      </c>
      <c r="C9" s="235"/>
      <c r="D9" s="235"/>
      <c r="E9" s="235"/>
      <c r="F9" s="235"/>
      <c r="G9" s="235"/>
      <c r="H9" s="235"/>
      <c r="I9" s="235"/>
      <c r="J9" s="235"/>
      <c r="K9" s="234" t="s">
        <v>12</v>
      </c>
      <c r="L9" s="239"/>
    </row>
    <row r="10" spans="1:12" s="229" customFormat="1" ht="24.75" customHeight="1">
      <c r="A10" s="234" t="s">
        <v>25</v>
      </c>
      <c r="B10" s="235" t="s">
        <v>26</v>
      </c>
      <c r="C10" s="235"/>
      <c r="D10" s="235"/>
      <c r="E10" s="235"/>
      <c r="F10" s="235"/>
      <c r="G10" s="235"/>
      <c r="H10" s="235"/>
      <c r="I10" s="235"/>
      <c r="J10" s="235"/>
      <c r="K10" s="234" t="s">
        <v>12</v>
      </c>
      <c r="L10" s="239"/>
    </row>
    <row r="11" spans="1:12" s="229" customFormat="1" ht="24.75" customHeight="1">
      <c r="A11" s="234" t="s">
        <v>27</v>
      </c>
      <c r="B11" s="235" t="s">
        <v>28</v>
      </c>
      <c r="C11" s="235"/>
      <c r="D11" s="235"/>
      <c r="E11" s="235"/>
      <c r="F11" s="235"/>
      <c r="G11" s="235"/>
      <c r="H11" s="235"/>
      <c r="I11" s="235"/>
      <c r="J11" s="235"/>
      <c r="K11" s="234" t="s">
        <v>29</v>
      </c>
      <c r="L11" s="240" t="s">
        <v>30</v>
      </c>
    </row>
    <row r="12" spans="1:12" s="229" customFormat="1" ht="24.75" customHeight="1">
      <c r="A12" s="234" t="s">
        <v>31</v>
      </c>
      <c r="B12" s="235" t="s">
        <v>32</v>
      </c>
      <c r="C12" s="235"/>
      <c r="D12" s="235"/>
      <c r="E12" s="235"/>
      <c r="F12" s="235"/>
      <c r="G12" s="235"/>
      <c r="H12" s="235"/>
      <c r="I12" s="235"/>
      <c r="J12" s="235"/>
      <c r="K12" s="234" t="s">
        <v>12</v>
      </c>
      <c r="L12" s="234"/>
    </row>
    <row r="13" spans="1:12" s="229" customFormat="1" ht="24.75" customHeight="1">
      <c r="A13" s="234" t="s">
        <v>33</v>
      </c>
      <c r="B13" s="235" t="s">
        <v>34</v>
      </c>
      <c r="C13" s="235"/>
      <c r="D13" s="235"/>
      <c r="E13" s="235"/>
      <c r="F13" s="235"/>
      <c r="G13" s="235"/>
      <c r="H13" s="235"/>
      <c r="I13" s="235"/>
      <c r="J13" s="235"/>
      <c r="K13" s="234" t="s">
        <v>12</v>
      </c>
      <c r="L13" s="234"/>
    </row>
    <row r="14" spans="1:12" s="229" customFormat="1" ht="24.75" customHeight="1">
      <c r="A14" s="234" t="s">
        <v>35</v>
      </c>
      <c r="B14" s="236" t="s">
        <v>36</v>
      </c>
      <c r="C14" s="236"/>
      <c r="D14" s="236"/>
      <c r="E14" s="236"/>
      <c r="F14" s="236"/>
      <c r="G14" s="236"/>
      <c r="H14" s="236"/>
      <c r="I14" s="236"/>
      <c r="J14" s="236"/>
      <c r="K14" s="234" t="s">
        <v>12</v>
      </c>
      <c r="L14" s="241"/>
    </row>
    <row r="15" spans="1:12" ht="24.75" customHeight="1">
      <c r="A15" s="234" t="s">
        <v>37</v>
      </c>
      <c r="B15" s="235" t="s">
        <v>38</v>
      </c>
      <c r="C15" s="235"/>
      <c r="D15" s="235"/>
      <c r="E15" s="235"/>
      <c r="F15" s="235"/>
      <c r="G15" s="235"/>
      <c r="H15" s="235"/>
      <c r="I15" s="235"/>
      <c r="J15" s="235"/>
      <c r="K15" s="234" t="s">
        <v>29</v>
      </c>
      <c r="L15" s="240" t="s">
        <v>39</v>
      </c>
    </row>
    <row r="16" spans="1:12" ht="24.75" customHeight="1">
      <c r="A16" s="234" t="s">
        <v>40</v>
      </c>
      <c r="B16" s="235" t="s">
        <v>41</v>
      </c>
      <c r="C16" s="235"/>
      <c r="D16" s="235"/>
      <c r="E16" s="235"/>
      <c r="F16" s="235"/>
      <c r="G16" s="235"/>
      <c r="H16" s="235"/>
      <c r="I16" s="235"/>
      <c r="J16" s="235"/>
      <c r="K16" s="234" t="s">
        <v>29</v>
      </c>
      <c r="L16" s="240" t="s">
        <v>39</v>
      </c>
    </row>
    <row r="17" spans="1:12" ht="24.75" customHeight="1">
      <c r="A17" s="234" t="s">
        <v>42</v>
      </c>
      <c r="B17" s="235" t="s">
        <v>43</v>
      </c>
      <c r="C17" s="235"/>
      <c r="D17" s="235"/>
      <c r="E17" s="235"/>
      <c r="F17" s="235"/>
      <c r="G17" s="235"/>
      <c r="H17" s="235"/>
      <c r="I17" s="235"/>
      <c r="J17" s="235"/>
      <c r="K17" s="234" t="s">
        <v>29</v>
      </c>
      <c r="L17" s="240" t="s">
        <v>39</v>
      </c>
    </row>
    <row r="18" spans="1:12" ht="24.75" customHeight="1">
      <c r="A18" s="234" t="s">
        <v>44</v>
      </c>
      <c r="B18" s="235" t="s">
        <v>45</v>
      </c>
      <c r="C18" s="235"/>
      <c r="D18" s="235"/>
      <c r="E18" s="235"/>
      <c r="F18" s="235"/>
      <c r="G18" s="235"/>
      <c r="H18" s="235"/>
      <c r="I18" s="235"/>
      <c r="J18" s="235"/>
      <c r="K18" s="234" t="s">
        <v>12</v>
      </c>
      <c r="L18" s="24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showGridLines="0" showZeros="0" workbookViewId="0" topLeftCell="A1">
      <selection activeCell="C13" sqref="C13"/>
    </sheetView>
  </sheetViews>
  <sheetFormatPr defaultColWidth="9.16015625" defaultRowHeight="12.75" customHeight="1"/>
  <cols>
    <col min="1" max="1" width="58.16015625" style="0" customWidth="1"/>
    <col min="2" max="2" width="19" style="210" customWidth="1"/>
    <col min="3" max="3" width="49" style="0" customWidth="1"/>
    <col min="4" max="4" width="20.16015625" style="210" customWidth="1"/>
    <col min="5" max="5" width="49.83203125" style="0" customWidth="1"/>
    <col min="6" max="6" width="24.16015625" style="211" customWidth="1"/>
  </cols>
  <sheetData>
    <row r="1" spans="1:6" ht="13.5" customHeight="1">
      <c r="A1" s="212" t="s">
        <v>10</v>
      </c>
      <c r="B1" s="213"/>
      <c r="C1" s="214"/>
      <c r="D1" s="213"/>
      <c r="E1" s="214"/>
      <c r="F1" s="215"/>
    </row>
    <row r="2" spans="1:6" ht="16.5" customHeight="1">
      <c r="A2" s="216" t="s">
        <v>11</v>
      </c>
      <c r="B2" s="216"/>
      <c r="C2" s="216"/>
      <c r="D2" s="216"/>
      <c r="E2" s="216"/>
      <c r="F2" s="216"/>
    </row>
    <row r="3" spans="1:6" ht="15" customHeight="1">
      <c r="A3" s="217"/>
      <c r="B3" s="217"/>
      <c r="C3" s="218"/>
      <c r="D3" s="219"/>
      <c r="E3" s="213"/>
      <c r="F3" s="213" t="s">
        <v>46</v>
      </c>
    </row>
    <row r="4" spans="1:6" ht="18.75" customHeight="1">
      <c r="A4" s="175" t="s">
        <v>47</v>
      </c>
      <c r="B4" s="175"/>
      <c r="C4" s="175" t="s">
        <v>48</v>
      </c>
      <c r="D4" s="175"/>
      <c r="E4" s="175"/>
      <c r="F4" s="175"/>
    </row>
    <row r="5" spans="1:6" ht="18.75" customHeight="1">
      <c r="A5" s="175" t="s">
        <v>49</v>
      </c>
      <c r="B5" s="175" t="s">
        <v>50</v>
      </c>
      <c r="C5" s="175" t="s">
        <v>51</v>
      </c>
      <c r="D5" s="176" t="s">
        <v>50</v>
      </c>
      <c r="E5" s="175" t="s">
        <v>52</v>
      </c>
      <c r="F5" s="175" t="s">
        <v>50</v>
      </c>
    </row>
    <row r="6" spans="1:6" ht="18.75" customHeight="1">
      <c r="A6" s="177" t="s">
        <v>53</v>
      </c>
      <c r="B6" s="180">
        <v>2016.72</v>
      </c>
      <c r="C6" s="177" t="s">
        <v>53</v>
      </c>
      <c r="D6" s="180">
        <v>2016.72</v>
      </c>
      <c r="E6" s="179" t="s">
        <v>53</v>
      </c>
      <c r="F6" s="180"/>
    </row>
    <row r="7" spans="1:6" ht="18.75" customHeight="1">
      <c r="A7" s="181" t="s">
        <v>54</v>
      </c>
      <c r="B7" s="180">
        <v>2016.72</v>
      </c>
      <c r="C7" s="198" t="s">
        <v>55</v>
      </c>
      <c r="D7" s="180">
        <v>2006.76</v>
      </c>
      <c r="E7" s="179" t="s">
        <v>56</v>
      </c>
      <c r="F7" s="180">
        <v>225.99</v>
      </c>
    </row>
    <row r="8" spans="1:8" ht="18.75" customHeight="1">
      <c r="A8" s="181" t="s">
        <v>57</v>
      </c>
      <c r="B8" s="180">
        <v>2016.72</v>
      </c>
      <c r="C8" s="198" t="s">
        <v>58</v>
      </c>
      <c r="D8" s="180"/>
      <c r="E8" s="179" t="s">
        <v>59</v>
      </c>
      <c r="F8" s="180">
        <v>127.4</v>
      </c>
      <c r="H8" s="61"/>
    </row>
    <row r="9" spans="1:6" ht="18.75" customHeight="1">
      <c r="A9" s="220" t="s">
        <v>60</v>
      </c>
      <c r="B9" s="180">
        <v>1790.73</v>
      </c>
      <c r="C9" s="198" t="s">
        <v>61</v>
      </c>
      <c r="D9" s="180"/>
      <c r="E9" s="179" t="s">
        <v>62</v>
      </c>
      <c r="F9" s="180">
        <v>41.31</v>
      </c>
    </row>
    <row r="10" spans="1:6" ht="18.75" customHeight="1">
      <c r="A10" s="181" t="s">
        <v>63</v>
      </c>
      <c r="B10" s="180"/>
      <c r="C10" s="198" t="s">
        <v>64</v>
      </c>
      <c r="D10" s="180"/>
      <c r="E10" s="179" t="s">
        <v>65</v>
      </c>
      <c r="F10" s="180">
        <v>57.28</v>
      </c>
    </row>
    <row r="11" spans="1:6" ht="18.75" customHeight="1">
      <c r="A11" s="181" t="s">
        <v>66</v>
      </c>
      <c r="B11" s="180"/>
      <c r="C11" s="198" t="s">
        <v>67</v>
      </c>
      <c r="D11" s="180"/>
      <c r="E11" s="179" t="s">
        <v>68</v>
      </c>
      <c r="F11" s="180"/>
    </row>
    <row r="12" spans="1:6" ht="18.75" customHeight="1">
      <c r="A12" s="181" t="s">
        <v>69</v>
      </c>
      <c r="B12" s="180"/>
      <c r="C12" s="198" t="s">
        <v>70</v>
      </c>
      <c r="D12" s="180"/>
      <c r="E12" s="179" t="s">
        <v>71</v>
      </c>
      <c r="F12" s="180">
        <v>1790.73</v>
      </c>
    </row>
    <row r="13" spans="1:6" ht="18.75" customHeight="1">
      <c r="A13" s="181" t="s">
        <v>72</v>
      </c>
      <c r="B13" s="180"/>
      <c r="C13" s="198" t="s">
        <v>73</v>
      </c>
      <c r="D13" s="180"/>
      <c r="E13" s="179" t="s">
        <v>59</v>
      </c>
      <c r="F13" s="180">
        <v>758.43</v>
      </c>
    </row>
    <row r="14" spans="1:6" ht="18.75" customHeight="1">
      <c r="A14" s="181" t="s">
        <v>74</v>
      </c>
      <c r="B14" s="180"/>
      <c r="C14" s="198" t="s">
        <v>75</v>
      </c>
      <c r="D14" s="180"/>
      <c r="E14" s="179" t="s">
        <v>62</v>
      </c>
      <c r="F14" s="180">
        <v>396.98</v>
      </c>
    </row>
    <row r="15" spans="1:6" ht="18.75" customHeight="1">
      <c r="A15" s="181" t="s">
        <v>76</v>
      </c>
      <c r="B15" s="180"/>
      <c r="C15" s="198" t="s">
        <v>77</v>
      </c>
      <c r="D15" s="180"/>
      <c r="E15" s="179" t="s">
        <v>78</v>
      </c>
      <c r="F15" s="180">
        <v>24.17</v>
      </c>
    </row>
    <row r="16" spans="1:6" ht="18.75" customHeight="1">
      <c r="A16" s="185" t="s">
        <v>79</v>
      </c>
      <c r="B16" s="180"/>
      <c r="C16" s="198" t="s">
        <v>80</v>
      </c>
      <c r="D16" s="180"/>
      <c r="E16" s="179" t="s">
        <v>81</v>
      </c>
      <c r="F16" s="180"/>
    </row>
    <row r="17" spans="1:6" ht="18.75" customHeight="1">
      <c r="A17" s="185" t="s">
        <v>82</v>
      </c>
      <c r="B17" s="180"/>
      <c r="C17" s="198" t="s">
        <v>83</v>
      </c>
      <c r="D17" s="180"/>
      <c r="E17" s="179" t="s">
        <v>84</v>
      </c>
      <c r="F17" s="180"/>
    </row>
    <row r="18" spans="1:6" ht="18.75" customHeight="1">
      <c r="A18" s="185"/>
      <c r="B18" s="187"/>
      <c r="C18" s="198" t="s">
        <v>85</v>
      </c>
      <c r="D18" s="180"/>
      <c r="E18" s="179" t="s">
        <v>86</v>
      </c>
      <c r="F18" s="180"/>
    </row>
    <row r="19" spans="1:6" ht="18.75" customHeight="1">
      <c r="A19" s="185"/>
      <c r="B19" s="188"/>
      <c r="C19" s="198" t="s">
        <v>87</v>
      </c>
      <c r="D19" s="180"/>
      <c r="E19" s="179" t="s">
        <v>88</v>
      </c>
      <c r="F19" s="180"/>
    </row>
    <row r="20" spans="1:6" ht="18.75" customHeight="1">
      <c r="A20" s="185"/>
      <c r="B20" s="187"/>
      <c r="C20" s="198" t="s">
        <v>89</v>
      </c>
      <c r="D20" s="180"/>
      <c r="E20" s="179" t="s">
        <v>90</v>
      </c>
      <c r="F20" s="180"/>
    </row>
    <row r="21" spans="1:6" ht="18.75" customHeight="1">
      <c r="A21" s="189"/>
      <c r="B21" s="187"/>
      <c r="C21" s="198" t="s">
        <v>91</v>
      </c>
      <c r="D21" s="180"/>
      <c r="E21" s="179" t="s">
        <v>92</v>
      </c>
      <c r="F21" s="180"/>
    </row>
    <row r="22" spans="1:6" ht="18.75" customHeight="1">
      <c r="A22" s="190"/>
      <c r="B22" s="187"/>
      <c r="C22" s="198" t="s">
        <v>93</v>
      </c>
      <c r="D22" s="180"/>
      <c r="E22" s="179" t="s">
        <v>94</v>
      </c>
      <c r="F22" s="180">
        <v>611.15</v>
      </c>
    </row>
    <row r="23" spans="1:6" ht="18.75" customHeight="1">
      <c r="A23" s="191"/>
      <c r="B23" s="187"/>
      <c r="C23" s="198" t="s">
        <v>95</v>
      </c>
      <c r="D23" s="180"/>
      <c r="E23" s="192" t="s">
        <v>96</v>
      </c>
      <c r="F23" s="180"/>
    </row>
    <row r="24" spans="1:6" ht="18.75" customHeight="1">
      <c r="A24" s="191"/>
      <c r="B24" s="187"/>
      <c r="C24" s="198" t="s">
        <v>97</v>
      </c>
      <c r="D24" s="180"/>
      <c r="E24" s="192" t="s">
        <v>98</v>
      </c>
      <c r="F24" s="180"/>
    </row>
    <row r="25" spans="1:7" ht="18.75" customHeight="1">
      <c r="A25" s="191"/>
      <c r="B25" s="187"/>
      <c r="C25" s="198" t="s">
        <v>99</v>
      </c>
      <c r="D25" s="180"/>
      <c r="E25" s="192" t="s">
        <v>100</v>
      </c>
      <c r="F25" s="180"/>
      <c r="G25" s="61"/>
    </row>
    <row r="26" spans="1:8" ht="18.75" customHeight="1">
      <c r="A26" s="191"/>
      <c r="B26" s="187"/>
      <c r="C26" s="198" t="s">
        <v>101</v>
      </c>
      <c r="D26" s="180">
        <v>9.96</v>
      </c>
      <c r="E26" s="192"/>
      <c r="F26" s="180"/>
      <c r="G26" s="61"/>
      <c r="H26" s="61"/>
    </row>
    <row r="27" spans="1:8" ht="18.75" customHeight="1">
      <c r="A27" s="190"/>
      <c r="B27" s="188"/>
      <c r="C27" s="198" t="s">
        <v>102</v>
      </c>
      <c r="D27" s="180"/>
      <c r="E27" s="193"/>
      <c r="F27" s="180"/>
      <c r="G27" s="61"/>
      <c r="H27" s="61"/>
    </row>
    <row r="28" spans="1:8" ht="18.75" customHeight="1">
      <c r="A28" s="191"/>
      <c r="B28" s="187"/>
      <c r="C28" s="198" t="s">
        <v>103</v>
      </c>
      <c r="D28" s="180"/>
      <c r="E28" s="193"/>
      <c r="F28" s="180"/>
      <c r="G28" s="61"/>
      <c r="H28" s="61"/>
    </row>
    <row r="29" spans="1:8" ht="18.75" customHeight="1">
      <c r="A29" s="190"/>
      <c r="B29" s="188"/>
      <c r="C29" s="198" t="s">
        <v>104</v>
      </c>
      <c r="D29" s="180"/>
      <c r="E29" s="193"/>
      <c r="F29" s="180"/>
      <c r="G29" s="61"/>
      <c r="H29" s="61"/>
    </row>
    <row r="30" spans="1:7" ht="18.75" customHeight="1">
      <c r="A30" s="190"/>
      <c r="B30" s="187"/>
      <c r="C30" s="198" t="s">
        <v>105</v>
      </c>
      <c r="D30" s="180"/>
      <c r="E30" s="193"/>
      <c r="F30" s="180"/>
      <c r="G30" s="61"/>
    </row>
    <row r="31" spans="1:7" ht="18.75" customHeight="1">
      <c r="A31" s="190"/>
      <c r="B31" s="187"/>
      <c r="C31" s="198" t="s">
        <v>106</v>
      </c>
      <c r="D31" s="180"/>
      <c r="E31" s="193"/>
      <c r="F31" s="180"/>
      <c r="G31" s="61"/>
    </row>
    <row r="32" spans="1:7" ht="18.75" customHeight="1">
      <c r="A32" s="190"/>
      <c r="B32" s="187"/>
      <c r="C32" s="198" t="s">
        <v>107</v>
      </c>
      <c r="D32" s="180"/>
      <c r="E32" s="193"/>
      <c r="F32" s="180"/>
      <c r="G32" s="61"/>
    </row>
    <row r="33" spans="1:8" ht="18.75" customHeight="1">
      <c r="A33" s="190"/>
      <c r="B33" s="187"/>
      <c r="C33" s="198" t="s">
        <v>108</v>
      </c>
      <c r="D33" s="180"/>
      <c r="E33" s="193"/>
      <c r="F33" s="180"/>
      <c r="G33" s="61"/>
      <c r="H33" s="61"/>
    </row>
    <row r="34" spans="1:7" ht="18.75" customHeight="1">
      <c r="A34" s="189"/>
      <c r="B34" s="187"/>
      <c r="C34" s="198" t="s">
        <v>109</v>
      </c>
      <c r="D34" s="180"/>
      <c r="E34" s="193"/>
      <c r="F34" s="180"/>
      <c r="G34" s="61"/>
    </row>
    <row r="35" spans="1:6" ht="18.75" customHeight="1">
      <c r="A35" s="190"/>
      <c r="B35" s="187"/>
      <c r="C35" s="221"/>
      <c r="D35" s="180"/>
      <c r="E35" s="193"/>
      <c r="F35" s="180"/>
    </row>
    <row r="36" spans="1:6" ht="18.75" customHeight="1">
      <c r="A36" s="190"/>
      <c r="B36" s="187"/>
      <c r="C36" s="198"/>
      <c r="D36" s="194"/>
      <c r="E36" s="193"/>
      <c r="F36" s="180"/>
    </row>
    <row r="37" spans="1:6" ht="18.75" customHeight="1">
      <c r="A37" s="190"/>
      <c r="B37" s="187"/>
      <c r="C37" s="198"/>
      <c r="D37" s="194"/>
      <c r="E37" s="193"/>
      <c r="F37" s="196"/>
    </row>
    <row r="38" spans="1:6" ht="18.75" customHeight="1">
      <c r="A38" s="176" t="s">
        <v>110</v>
      </c>
      <c r="B38" s="188">
        <f>SUM(B6,B18)</f>
        <v>2016.72</v>
      </c>
      <c r="C38" s="176" t="s">
        <v>111</v>
      </c>
      <c r="D38" s="188">
        <f>SUM(D6,D35)</f>
        <v>2016.72</v>
      </c>
      <c r="E38" s="197" t="s">
        <v>111</v>
      </c>
      <c r="F38" s="196">
        <f>SUM(F6,F26)</f>
        <v>0</v>
      </c>
    </row>
    <row r="39" spans="1:6" ht="18.75" customHeight="1">
      <c r="A39" s="182" t="s">
        <v>112</v>
      </c>
      <c r="B39" s="187"/>
      <c r="C39" s="185" t="s">
        <v>113</v>
      </c>
      <c r="D39" s="194"/>
      <c r="E39" s="184" t="s">
        <v>113</v>
      </c>
      <c r="F39" s="196">
        <f>D39</f>
        <v>0</v>
      </c>
    </row>
    <row r="40" spans="1:6" ht="18.75" customHeight="1">
      <c r="A40" s="182" t="s">
        <v>114</v>
      </c>
      <c r="B40" s="187"/>
      <c r="C40" s="177" t="s">
        <v>115</v>
      </c>
      <c r="D40" s="180"/>
      <c r="E40" s="179" t="s">
        <v>115</v>
      </c>
      <c r="F40" s="180"/>
    </row>
    <row r="41" spans="1:6" ht="18.75" customHeight="1">
      <c r="A41" s="182" t="s">
        <v>116</v>
      </c>
      <c r="B41" s="222"/>
      <c r="C41" s="223"/>
      <c r="D41" s="194"/>
      <c r="E41" s="200"/>
      <c r="F41" s="194"/>
    </row>
    <row r="42" spans="1:6" ht="18.75" customHeight="1">
      <c r="A42" s="182" t="s">
        <v>117</v>
      </c>
      <c r="B42" s="187"/>
      <c r="C42" s="223"/>
      <c r="D42" s="194"/>
      <c r="E42" s="200"/>
      <c r="F42" s="194"/>
    </row>
    <row r="43" spans="1:6" ht="18.75" customHeight="1">
      <c r="A43" s="182" t="s">
        <v>118</v>
      </c>
      <c r="B43" s="187"/>
      <c r="C43" s="223"/>
      <c r="D43" s="194"/>
      <c r="E43" s="200"/>
      <c r="F43" s="194"/>
    </row>
    <row r="44" spans="1:6" ht="18.75" customHeight="1">
      <c r="A44" s="190"/>
      <c r="B44" s="187"/>
      <c r="C44" s="189"/>
      <c r="D44" s="194"/>
      <c r="E44" s="200"/>
      <c r="F44" s="194"/>
    </row>
    <row r="45" spans="1:6" ht="18.75" customHeight="1">
      <c r="A45" s="175" t="s">
        <v>119</v>
      </c>
      <c r="B45" s="188">
        <f aca="true" t="shared" si="0" ref="B45:F45">SUM(B38,B39,B40)</f>
        <v>2016.72</v>
      </c>
      <c r="C45" s="224" t="s">
        <v>120</v>
      </c>
      <c r="D45" s="194">
        <f t="shared" si="0"/>
        <v>2016.72</v>
      </c>
      <c r="E45" s="202" t="s">
        <v>120</v>
      </c>
      <c r="F45" s="196">
        <f t="shared" si="0"/>
        <v>0</v>
      </c>
    </row>
    <row r="46" spans="1:6" ht="12.75" customHeight="1">
      <c r="A46" s="165"/>
      <c r="B46" s="225"/>
      <c r="C46" s="165"/>
      <c r="D46" s="225"/>
      <c r="E46" s="204"/>
      <c r="F46" s="225"/>
    </row>
    <row r="47" spans="1:6" ht="12.75" customHeight="1">
      <c r="A47" s="165"/>
      <c r="B47" s="225"/>
      <c r="C47" s="165"/>
      <c r="D47" s="225"/>
      <c r="E47" s="204"/>
      <c r="F47" s="225"/>
    </row>
    <row r="48" spans="1:6" ht="12.75" customHeight="1">
      <c r="A48" s="165"/>
      <c r="B48" s="226"/>
      <c r="C48" s="165"/>
      <c r="D48" s="225"/>
      <c r="E48" s="204"/>
      <c r="F48" s="225"/>
    </row>
    <row r="49" spans="1:6" ht="12.75" customHeight="1">
      <c r="A49" s="165"/>
      <c r="B49" s="226"/>
      <c r="C49" s="165"/>
      <c r="D49" s="225"/>
      <c r="E49" s="204"/>
      <c r="F49" s="225"/>
    </row>
    <row r="50" spans="1:6" ht="12.75" customHeight="1">
      <c r="A50" s="165"/>
      <c r="B50" s="226"/>
      <c r="C50" s="165"/>
      <c r="D50" s="225"/>
      <c r="E50" s="204"/>
      <c r="F50" s="225"/>
    </row>
    <row r="51" spans="1:6" ht="12.75" customHeight="1">
      <c r="A51" s="165"/>
      <c r="B51" s="226"/>
      <c r="C51" s="165"/>
      <c r="D51" s="225"/>
      <c r="E51" s="204"/>
      <c r="F51" s="225"/>
    </row>
    <row r="52" spans="1:6" ht="12.75" customHeight="1">
      <c r="A52" s="165"/>
      <c r="B52" s="226"/>
      <c r="C52" s="165"/>
      <c r="D52" s="225"/>
      <c r="E52" s="204"/>
      <c r="F52" s="225"/>
    </row>
    <row r="53" spans="1:6" ht="12.75" customHeight="1">
      <c r="A53" s="165"/>
      <c r="B53" s="226"/>
      <c r="C53" s="165"/>
      <c r="D53" s="225"/>
      <c r="E53" s="204"/>
      <c r="F53" s="225"/>
    </row>
    <row r="54" spans="1:6" ht="12.75" customHeight="1">
      <c r="A54" s="165"/>
      <c r="B54" s="226"/>
      <c r="C54" s="165"/>
      <c r="D54" s="225"/>
      <c r="E54" s="204"/>
      <c r="F54" s="225"/>
    </row>
    <row r="55" spans="1:6" ht="12.75" customHeight="1">
      <c r="A55" s="165"/>
      <c r="B55" s="226"/>
      <c r="C55" s="165"/>
      <c r="D55" s="225"/>
      <c r="E55" s="204"/>
      <c r="F55" s="225"/>
    </row>
    <row r="56" spans="1:6" ht="12.75" customHeight="1">
      <c r="A56" s="165"/>
      <c r="B56" s="226"/>
      <c r="C56" s="165"/>
      <c r="D56" s="225"/>
      <c r="E56" s="204"/>
      <c r="F56" s="225"/>
    </row>
    <row r="57" spans="1:6" ht="12.75" customHeight="1">
      <c r="A57" s="165"/>
      <c r="B57" s="226"/>
      <c r="C57" s="165"/>
      <c r="D57" s="225"/>
      <c r="E57" s="204"/>
      <c r="F57" s="225"/>
    </row>
    <row r="58" spans="1:6" ht="12.75" customHeight="1">
      <c r="A58" s="165"/>
      <c r="B58" s="226"/>
      <c r="C58" s="165"/>
      <c r="D58" s="225"/>
      <c r="E58" s="204"/>
      <c r="F58" s="225"/>
    </row>
    <row r="59" spans="1:6" ht="12.75" customHeight="1">
      <c r="A59" s="165"/>
      <c r="B59" s="226"/>
      <c r="C59" s="165"/>
      <c r="D59" s="225"/>
      <c r="E59" s="204"/>
      <c r="F59" s="225"/>
    </row>
    <row r="60" spans="1:6" ht="12.75" customHeight="1">
      <c r="A60" s="165"/>
      <c r="B60" s="226"/>
      <c r="C60" s="165"/>
      <c r="D60" s="225"/>
      <c r="E60" s="204"/>
      <c r="F60" s="225"/>
    </row>
    <row r="61" spans="1:6" ht="12.75" customHeight="1">
      <c r="A61" s="165"/>
      <c r="B61" s="226"/>
      <c r="C61" s="165"/>
      <c r="D61" s="225"/>
      <c r="E61" s="204"/>
      <c r="F61" s="225"/>
    </row>
    <row r="62" spans="1:6" ht="12.75" customHeight="1">
      <c r="A62" s="165"/>
      <c r="B62" s="226"/>
      <c r="C62" s="165"/>
      <c r="D62" s="225"/>
      <c r="E62" s="204"/>
      <c r="F62" s="225"/>
    </row>
    <row r="63" spans="1:6" ht="12.75" customHeight="1">
      <c r="A63" s="165"/>
      <c r="B63" s="226"/>
      <c r="C63" s="165"/>
      <c r="D63" s="225"/>
      <c r="E63" s="204"/>
      <c r="F63" s="225"/>
    </row>
    <row r="64" spans="1:6" ht="12.75" customHeight="1">
      <c r="A64" s="165"/>
      <c r="B64" s="226"/>
      <c r="C64" s="165"/>
      <c r="D64" s="225"/>
      <c r="E64" s="204"/>
      <c r="F64" s="225"/>
    </row>
    <row r="65" spans="1:6" ht="12.75" customHeight="1">
      <c r="A65" s="165"/>
      <c r="B65" s="226"/>
      <c r="C65" s="165"/>
      <c r="D65" s="225"/>
      <c r="E65" s="204"/>
      <c r="F65" s="225"/>
    </row>
    <row r="66" spans="1:6" ht="12.75" customHeight="1">
      <c r="A66" s="165"/>
      <c r="B66" s="226"/>
      <c r="C66" s="165"/>
      <c r="D66" s="225"/>
      <c r="E66" s="204"/>
      <c r="F66" s="225"/>
    </row>
    <row r="67" spans="1:6" ht="12.75" customHeight="1">
      <c r="A67" s="165"/>
      <c r="B67" s="226"/>
      <c r="C67" s="165"/>
      <c r="D67" s="225"/>
      <c r="E67" s="204"/>
      <c r="F67" s="225"/>
    </row>
    <row r="68" spans="1:6" ht="12.75" customHeight="1">
      <c r="A68" s="165"/>
      <c r="B68" s="226"/>
      <c r="C68" s="165"/>
      <c r="D68" s="225"/>
      <c r="E68" s="204"/>
      <c r="F68" s="225"/>
    </row>
    <row r="69" spans="4:6" ht="12.75" customHeight="1">
      <c r="D69" s="227"/>
      <c r="E69" s="140"/>
      <c r="F69" s="227"/>
    </row>
    <row r="70" spans="4:6" ht="12.75" customHeight="1">
      <c r="D70" s="227"/>
      <c r="E70" s="140"/>
      <c r="F70" s="227"/>
    </row>
    <row r="71" spans="4:6" ht="12.75" customHeight="1">
      <c r="D71" s="227"/>
      <c r="E71" s="140"/>
      <c r="F71" s="227"/>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2"/>
  <sheetViews>
    <sheetView showGridLines="0" showZeros="0" workbookViewId="0" topLeftCell="A1">
      <selection activeCell="I10" sqref="I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5" style="0" customWidth="1"/>
    <col min="16" max="16" width="10.66015625" style="0" customWidth="1"/>
  </cols>
  <sheetData>
    <row r="1" spans="1:3" ht="29.25" customHeight="1">
      <c r="A1" s="61" t="s">
        <v>13</v>
      </c>
      <c r="B1" s="61"/>
      <c r="C1" s="61"/>
    </row>
    <row r="2" spans="1:16" ht="35.25" customHeight="1">
      <c r="A2" s="206" t="s">
        <v>14</v>
      </c>
      <c r="B2" s="206"/>
      <c r="C2" s="206"/>
      <c r="D2" s="206"/>
      <c r="E2" s="206"/>
      <c r="F2" s="206"/>
      <c r="G2" s="206"/>
      <c r="H2" s="206"/>
      <c r="I2" s="206"/>
      <c r="J2" s="206"/>
      <c r="K2" s="206"/>
      <c r="L2" s="206"/>
      <c r="M2" s="206"/>
      <c r="N2" s="206"/>
      <c r="O2" s="206"/>
      <c r="P2" s="208"/>
    </row>
    <row r="3" ht="21.75" customHeight="1">
      <c r="O3" s="4" t="s">
        <v>46</v>
      </c>
    </row>
    <row r="4" spans="1:15" ht="18" customHeight="1">
      <c r="A4" s="64" t="s">
        <v>121</v>
      </c>
      <c r="B4" s="64" t="s">
        <v>122</v>
      </c>
      <c r="C4" s="64" t="s">
        <v>123</v>
      </c>
      <c r="D4" s="64" t="s">
        <v>124</v>
      </c>
      <c r="E4" s="64"/>
      <c r="F4" s="64"/>
      <c r="G4" s="64"/>
      <c r="H4" s="64"/>
      <c r="I4" s="64"/>
      <c r="J4" s="64"/>
      <c r="K4" s="64"/>
      <c r="L4" s="64"/>
      <c r="M4" s="64"/>
      <c r="N4" s="64"/>
      <c r="O4" s="80" t="s">
        <v>125</v>
      </c>
    </row>
    <row r="5" spans="1:15" ht="22.5" customHeight="1">
      <c r="A5" s="64"/>
      <c r="B5" s="64"/>
      <c r="C5" s="64"/>
      <c r="D5" s="69" t="s">
        <v>126</v>
      </c>
      <c r="E5" s="69" t="s">
        <v>127</v>
      </c>
      <c r="F5" s="69"/>
      <c r="G5" s="69" t="s">
        <v>128</v>
      </c>
      <c r="H5" s="69" t="s">
        <v>129</v>
      </c>
      <c r="I5" s="69" t="s">
        <v>130</v>
      </c>
      <c r="J5" s="69" t="s">
        <v>131</v>
      </c>
      <c r="K5" s="69" t="s">
        <v>132</v>
      </c>
      <c r="L5" s="69" t="s">
        <v>112</v>
      </c>
      <c r="M5" s="69" t="s">
        <v>116</v>
      </c>
      <c r="N5" s="69" t="s">
        <v>133</v>
      </c>
      <c r="O5" s="81"/>
    </row>
    <row r="6" spans="1:15" ht="33.75" customHeight="1">
      <c r="A6" s="64"/>
      <c r="B6" s="64"/>
      <c r="C6" s="64"/>
      <c r="D6" s="69"/>
      <c r="E6" s="69" t="s">
        <v>134</v>
      </c>
      <c r="F6" s="69" t="s">
        <v>135</v>
      </c>
      <c r="G6" s="69"/>
      <c r="H6" s="69"/>
      <c r="I6" s="69"/>
      <c r="J6" s="69"/>
      <c r="K6" s="69"/>
      <c r="L6" s="69"/>
      <c r="M6" s="69"/>
      <c r="N6" s="69"/>
      <c r="O6" s="82"/>
    </row>
    <row r="7" spans="1:15" ht="18" customHeight="1">
      <c r="A7" s="72" t="s">
        <v>136</v>
      </c>
      <c r="B7" s="72" t="s">
        <v>136</v>
      </c>
      <c r="C7" s="72">
        <v>1</v>
      </c>
      <c r="D7" s="72">
        <v>2</v>
      </c>
      <c r="E7" s="72">
        <v>3</v>
      </c>
      <c r="F7" s="72">
        <v>4</v>
      </c>
      <c r="G7" s="72">
        <v>5</v>
      </c>
      <c r="H7" s="72">
        <v>6</v>
      </c>
      <c r="I7" s="72">
        <v>7</v>
      </c>
      <c r="J7" s="72">
        <v>8</v>
      </c>
      <c r="K7" s="72">
        <v>9</v>
      </c>
      <c r="L7" s="72">
        <v>10</v>
      </c>
      <c r="M7" s="72">
        <v>11</v>
      </c>
      <c r="N7" s="72">
        <v>12</v>
      </c>
      <c r="O7" s="72">
        <v>13</v>
      </c>
    </row>
    <row r="8" spans="1:15" ht="18" customHeight="1">
      <c r="A8" s="92"/>
      <c r="B8" s="92" t="s">
        <v>126</v>
      </c>
      <c r="C8" s="92">
        <v>2016.72</v>
      </c>
      <c r="D8" s="92">
        <v>2016.72</v>
      </c>
      <c r="E8" s="92">
        <v>2016.72</v>
      </c>
      <c r="F8" s="92">
        <v>1790.73</v>
      </c>
      <c r="G8" s="92"/>
      <c r="H8" s="92"/>
      <c r="I8" s="92"/>
      <c r="J8" s="92"/>
      <c r="K8" s="92"/>
      <c r="L8" s="92"/>
      <c r="M8" s="92"/>
      <c r="N8" s="92"/>
      <c r="O8" s="92"/>
    </row>
    <row r="9" spans="1:15" s="4" customFormat="1" ht="18" customHeight="1">
      <c r="A9" s="94"/>
      <c r="B9" s="94" t="s">
        <v>137</v>
      </c>
      <c r="C9" s="92">
        <v>2016.72</v>
      </c>
      <c r="D9" s="92">
        <v>2016.72</v>
      </c>
      <c r="E9" s="92">
        <v>2016.72</v>
      </c>
      <c r="F9" s="92">
        <v>1790.73</v>
      </c>
      <c r="G9" s="94"/>
      <c r="H9" s="94"/>
      <c r="I9" s="94"/>
      <c r="J9" s="94"/>
      <c r="K9" s="94"/>
      <c r="L9" s="94"/>
      <c r="M9" s="94"/>
      <c r="N9" s="94"/>
      <c r="O9" s="94"/>
    </row>
    <row r="10" spans="1:15" s="4" customFormat="1" ht="18" customHeight="1">
      <c r="A10" s="94"/>
      <c r="B10" s="94"/>
      <c r="C10" s="75"/>
      <c r="D10" s="75"/>
      <c r="E10" s="94"/>
      <c r="F10" s="94"/>
      <c r="G10" s="94"/>
      <c r="H10" s="94"/>
      <c r="I10" s="94"/>
      <c r="J10" s="94"/>
      <c r="K10" s="94"/>
      <c r="L10" s="94"/>
      <c r="M10" s="94"/>
      <c r="N10" s="94"/>
      <c r="O10" s="94"/>
    </row>
    <row r="11" spans="1:15" s="4" customFormat="1" ht="18" customHeight="1">
      <c r="A11" s="94"/>
      <c r="B11" s="94"/>
      <c r="C11" s="94"/>
      <c r="D11" s="94"/>
      <c r="E11" s="94"/>
      <c r="F11" s="94"/>
      <c r="G11" s="94"/>
      <c r="H11" s="94"/>
      <c r="I11" s="94"/>
      <c r="J11" s="209"/>
      <c r="K11" s="209"/>
      <c r="L11" s="209"/>
      <c r="M11" s="209"/>
      <c r="N11" s="94"/>
      <c r="O11" s="94"/>
    </row>
    <row r="12" spans="1:15" s="4" customFormat="1" ht="18" customHeight="1">
      <c r="A12" s="94"/>
      <c r="B12" s="209"/>
      <c r="C12" s="209"/>
      <c r="D12" s="94"/>
      <c r="E12" s="94"/>
      <c r="F12" s="94"/>
      <c r="G12" s="94"/>
      <c r="H12" s="209"/>
      <c r="I12" s="209"/>
      <c r="J12" s="209"/>
      <c r="K12" s="209"/>
      <c r="L12" s="209"/>
      <c r="M12" s="209"/>
      <c r="N12" s="94"/>
      <c r="O12" s="94"/>
    </row>
    <row r="13" spans="1:15" s="4" customFormat="1" ht="18" customHeight="1">
      <c r="A13" s="94"/>
      <c r="B13" s="94"/>
      <c r="C13" s="94"/>
      <c r="D13" s="94"/>
      <c r="E13" s="94"/>
      <c r="F13" s="94"/>
      <c r="G13" s="94"/>
      <c r="H13" s="209"/>
      <c r="I13" s="209"/>
      <c r="J13" s="209"/>
      <c r="K13" s="209"/>
      <c r="L13" s="209"/>
      <c r="M13" s="209"/>
      <c r="N13" s="94"/>
      <c r="O13" s="94"/>
    </row>
    <row r="14" spans="2:16" ht="12.75" customHeight="1">
      <c r="B14" s="61"/>
      <c r="C14" s="61"/>
      <c r="D14" s="61"/>
      <c r="E14" s="61"/>
      <c r="F14" s="61"/>
      <c r="G14" s="61"/>
      <c r="H14" s="61"/>
      <c r="I14" s="61"/>
      <c r="N14" s="61"/>
      <c r="O14" s="61"/>
      <c r="P14" s="61"/>
    </row>
    <row r="15" spans="2:16" ht="12.75" customHeight="1">
      <c r="B15" s="61"/>
      <c r="C15" s="61"/>
      <c r="D15" s="61"/>
      <c r="E15" s="61"/>
      <c r="F15" s="61"/>
      <c r="G15" s="61"/>
      <c r="H15" s="61"/>
      <c r="N15" s="61"/>
      <c r="O15" s="61"/>
      <c r="P15" s="61"/>
    </row>
    <row r="16" spans="4:16" ht="12.75" customHeight="1">
      <c r="D16" s="61"/>
      <c r="E16" s="61"/>
      <c r="F16" s="61"/>
      <c r="N16" s="61"/>
      <c r="O16" s="61"/>
      <c r="P16" s="61"/>
    </row>
    <row r="17" spans="4:16" ht="12.75" customHeight="1">
      <c r="D17" s="61"/>
      <c r="E17" s="61"/>
      <c r="F17" s="61"/>
      <c r="G17" s="61"/>
      <c r="L17" s="61"/>
      <c r="N17" s="61"/>
      <c r="O17" s="61"/>
      <c r="P17" s="61"/>
    </row>
    <row r="18" spans="7:16" ht="12.75" customHeight="1">
      <c r="G18" s="61"/>
      <c r="M18" s="61"/>
      <c r="N18" s="61"/>
      <c r="O18" s="61"/>
      <c r="P18" s="61"/>
    </row>
    <row r="19" spans="13:16" ht="12.75" customHeight="1">
      <c r="M19" s="61"/>
      <c r="N19" s="61"/>
      <c r="O19" s="61"/>
      <c r="P19" s="61"/>
    </row>
    <row r="20" spans="13:15" ht="12.75" customHeight="1">
      <c r="M20" s="61"/>
      <c r="O20" s="61"/>
    </row>
    <row r="21" spans="13:15" ht="12.75" customHeight="1">
      <c r="M21" s="61"/>
      <c r="N21" s="61"/>
      <c r="O21" s="61"/>
    </row>
    <row r="22" spans="14:15" ht="12.75" customHeight="1">
      <c r="N22" s="61"/>
      <c r="O22" s="6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1.18" right="0.59" top="0.7900000000000001" bottom="0.7900000000000001" header="0.5" footer="0.5"/>
  <pageSetup fitToHeight="1000"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J11" sqref="J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1" t="s">
        <v>15</v>
      </c>
      <c r="B1" s="61"/>
      <c r="C1" s="61"/>
    </row>
    <row r="2" spans="1:14" ht="35.25" customHeight="1">
      <c r="A2" s="206" t="s">
        <v>16</v>
      </c>
      <c r="B2" s="206"/>
      <c r="C2" s="206"/>
      <c r="D2" s="206"/>
      <c r="E2" s="206"/>
      <c r="F2" s="206"/>
      <c r="G2" s="206"/>
      <c r="H2" s="206"/>
      <c r="I2" s="206"/>
      <c r="J2" s="206"/>
      <c r="K2" s="206"/>
      <c r="L2" s="206"/>
      <c r="M2" s="206"/>
      <c r="N2" s="208"/>
    </row>
    <row r="3" ht="21.75" customHeight="1">
      <c r="M3" s="83" t="s">
        <v>46</v>
      </c>
    </row>
    <row r="4" spans="1:13" ht="15" customHeight="1">
      <c r="A4" s="64" t="s">
        <v>121</v>
      </c>
      <c r="B4" s="64" t="s">
        <v>122</v>
      </c>
      <c r="C4" s="64" t="s">
        <v>123</v>
      </c>
      <c r="D4" s="64" t="s">
        <v>124</v>
      </c>
      <c r="E4" s="64"/>
      <c r="F4" s="64"/>
      <c r="G4" s="64"/>
      <c r="H4" s="64"/>
      <c r="I4" s="64"/>
      <c r="J4" s="64"/>
      <c r="K4" s="64"/>
      <c r="L4" s="64"/>
      <c r="M4" s="64"/>
    </row>
    <row r="5" spans="1:13" ht="30" customHeight="1">
      <c r="A5" s="64"/>
      <c r="B5" s="64"/>
      <c r="C5" s="64"/>
      <c r="D5" s="69" t="s">
        <v>126</v>
      </c>
      <c r="E5" s="69" t="s">
        <v>138</v>
      </c>
      <c r="F5" s="69"/>
      <c r="G5" s="69" t="s">
        <v>128</v>
      </c>
      <c r="H5" s="69" t="s">
        <v>130</v>
      </c>
      <c r="I5" s="69" t="s">
        <v>131</v>
      </c>
      <c r="J5" s="69" t="s">
        <v>132</v>
      </c>
      <c r="K5" s="69" t="s">
        <v>114</v>
      </c>
      <c r="L5" s="69" t="s">
        <v>125</v>
      </c>
      <c r="M5" s="69" t="s">
        <v>116</v>
      </c>
    </row>
    <row r="6" spans="1:13" ht="40.5" customHeight="1">
      <c r="A6" s="64"/>
      <c r="B6" s="64"/>
      <c r="C6" s="64"/>
      <c r="D6" s="69"/>
      <c r="E6" s="69" t="s">
        <v>134</v>
      </c>
      <c r="F6" s="69" t="s">
        <v>139</v>
      </c>
      <c r="G6" s="69"/>
      <c r="H6" s="69"/>
      <c r="I6" s="69"/>
      <c r="J6" s="69"/>
      <c r="K6" s="69"/>
      <c r="L6" s="69"/>
      <c r="M6" s="69"/>
    </row>
    <row r="7" spans="1:13" ht="18" customHeight="1">
      <c r="A7" s="72" t="s">
        <v>136</v>
      </c>
      <c r="B7" s="72" t="s">
        <v>136</v>
      </c>
      <c r="C7" s="72">
        <v>1</v>
      </c>
      <c r="D7" s="72">
        <v>2</v>
      </c>
      <c r="E7" s="72">
        <v>3</v>
      </c>
      <c r="F7" s="72">
        <v>4</v>
      </c>
      <c r="G7" s="72">
        <v>5</v>
      </c>
      <c r="H7" s="72">
        <v>6</v>
      </c>
      <c r="I7" s="72">
        <v>7</v>
      </c>
      <c r="J7" s="72">
        <v>8</v>
      </c>
      <c r="K7" s="72">
        <v>9</v>
      </c>
      <c r="L7" s="72">
        <v>10</v>
      </c>
      <c r="M7" s="72">
        <v>11</v>
      </c>
    </row>
    <row r="8" spans="1:13" ht="18" customHeight="1">
      <c r="A8" s="92"/>
      <c r="B8" s="92" t="s">
        <v>126</v>
      </c>
      <c r="C8" s="92">
        <f aca="true" t="shared" si="0" ref="C8:F8">C9+C10</f>
        <v>2016.72</v>
      </c>
      <c r="D8" s="92">
        <f t="shared" si="0"/>
        <v>2016.72</v>
      </c>
      <c r="E8" s="92">
        <v>2016.72</v>
      </c>
      <c r="F8" s="92">
        <v>1790.73</v>
      </c>
      <c r="G8" s="92"/>
      <c r="H8" s="92"/>
      <c r="I8" s="92"/>
      <c r="J8" s="92"/>
      <c r="K8" s="92"/>
      <c r="L8" s="92"/>
      <c r="M8" s="92"/>
    </row>
    <row r="9" spans="1:13" ht="18" customHeight="1">
      <c r="A9" s="94"/>
      <c r="B9" s="207" t="s">
        <v>137</v>
      </c>
      <c r="C9" s="207">
        <f>D9</f>
        <v>2016.72</v>
      </c>
      <c r="D9" s="207">
        <f>E9+SUM(G9:M9)</f>
        <v>2016.72</v>
      </c>
      <c r="E9" s="92">
        <v>2016.72</v>
      </c>
      <c r="F9" s="92">
        <v>1790.73</v>
      </c>
      <c r="G9" s="76"/>
      <c r="H9" s="76"/>
      <c r="I9" s="76"/>
      <c r="J9" s="76"/>
      <c r="K9" s="76"/>
      <c r="L9" s="76"/>
      <c r="M9" s="76"/>
    </row>
    <row r="10" spans="1:13" ht="18" customHeight="1">
      <c r="A10" s="75"/>
      <c r="B10" s="75"/>
      <c r="C10" s="207"/>
      <c r="D10" s="207"/>
      <c r="E10" s="207"/>
      <c r="F10" s="207"/>
      <c r="G10" s="76"/>
      <c r="H10" s="76"/>
      <c r="I10" s="76"/>
      <c r="J10" s="76"/>
      <c r="K10" s="76"/>
      <c r="L10" s="76"/>
      <c r="M10" s="76"/>
    </row>
    <row r="11" spans="1:13" ht="18" customHeight="1">
      <c r="A11" s="76"/>
      <c r="B11" s="76"/>
      <c r="C11" s="76"/>
      <c r="D11" s="76"/>
      <c r="E11" s="76"/>
      <c r="F11" s="76"/>
      <c r="G11" s="76"/>
      <c r="H11" s="76"/>
      <c r="I11" s="76"/>
      <c r="J11" s="76"/>
      <c r="K11" s="76"/>
      <c r="L11" s="76"/>
      <c r="M11" s="76"/>
    </row>
    <row r="12" spans="1:13" ht="18" customHeight="1">
      <c r="A12" s="76"/>
      <c r="B12" s="76"/>
      <c r="C12" s="76"/>
      <c r="D12" s="76"/>
      <c r="E12" s="76"/>
      <c r="F12" s="76"/>
      <c r="G12" s="76"/>
      <c r="H12" s="76"/>
      <c r="I12" s="78"/>
      <c r="J12" s="76"/>
      <c r="K12" s="76"/>
      <c r="L12" s="76"/>
      <c r="M12" s="76"/>
    </row>
    <row r="13" spans="1:13" ht="18" customHeight="1">
      <c r="A13" s="76"/>
      <c r="B13" s="76"/>
      <c r="C13" s="76"/>
      <c r="D13" s="76"/>
      <c r="E13" s="76"/>
      <c r="F13" s="76"/>
      <c r="G13" s="76"/>
      <c r="H13" s="78"/>
      <c r="I13" s="78"/>
      <c r="J13" s="76"/>
      <c r="K13" s="76"/>
      <c r="L13" s="76"/>
      <c r="M13" s="76"/>
    </row>
    <row r="14" spans="2:14" ht="18" customHeight="1">
      <c r="B14" s="61"/>
      <c r="C14" s="61"/>
      <c r="D14" s="61"/>
      <c r="E14" s="61"/>
      <c r="F14" s="61"/>
      <c r="G14" s="61"/>
      <c r="H14" s="61"/>
      <c r="I14" s="61"/>
      <c r="J14" s="61"/>
      <c r="K14" s="61"/>
      <c r="L14" s="61"/>
      <c r="M14" s="61"/>
      <c r="N14" s="61"/>
    </row>
    <row r="15" spans="2:14" ht="12.75" customHeight="1">
      <c r="B15" s="61"/>
      <c r="C15" s="61"/>
      <c r="D15" s="61"/>
      <c r="E15" s="61"/>
      <c r="F15" s="61"/>
      <c r="G15" s="61"/>
      <c r="H15" s="61"/>
      <c r="J15" s="61"/>
      <c r="K15" s="61"/>
      <c r="L15" s="61"/>
      <c r="N15" s="61"/>
    </row>
    <row r="16" spans="4:14" ht="12.75" customHeight="1">
      <c r="D16" s="61"/>
      <c r="E16" s="61"/>
      <c r="F16" s="61"/>
      <c r="J16" s="61"/>
      <c r="K16" s="61"/>
      <c r="L16" s="61"/>
      <c r="N16" s="61"/>
    </row>
    <row r="17" spans="4:14" ht="12.75" customHeight="1">
      <c r="D17" s="61"/>
      <c r="E17" s="61"/>
      <c r="F17" s="61"/>
      <c r="G17" s="61"/>
      <c r="J17" s="61"/>
      <c r="K17" s="61"/>
      <c r="L17" s="61"/>
      <c r="N17" s="61"/>
    </row>
    <row r="18" spans="7:12" ht="12.75" customHeight="1">
      <c r="G18" s="61"/>
      <c r="J18" s="61"/>
      <c r="K18" s="61"/>
      <c r="L18" s="6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3" sqref="F13"/>
    </sheetView>
  </sheetViews>
  <sheetFormatPr defaultColWidth="9.16015625" defaultRowHeight="12.75" customHeight="1"/>
  <cols>
    <col min="1" max="1" width="60.83203125" style="165" customWidth="1"/>
    <col min="2" max="2" width="16.66015625" style="166" customWidth="1"/>
    <col min="3" max="3" width="46.33203125" style="165" customWidth="1"/>
    <col min="4" max="4" width="17.16015625" style="166" customWidth="1"/>
    <col min="5" max="5" width="49" style="165" customWidth="1"/>
    <col min="6" max="6" width="24.16015625" style="166" customWidth="1"/>
    <col min="7" max="16384" width="9.16015625" style="165" customWidth="1"/>
  </cols>
  <sheetData>
    <row r="1" spans="1:6" ht="12.75" customHeight="1">
      <c r="A1" s="167" t="s">
        <v>17</v>
      </c>
      <c r="B1" s="168"/>
      <c r="C1" s="169"/>
      <c r="D1" s="169"/>
      <c r="E1" s="169"/>
      <c r="F1" s="170"/>
    </row>
    <row r="2" spans="1:6" ht="15.75" customHeight="1">
      <c r="A2" s="171" t="s">
        <v>140</v>
      </c>
      <c r="B2" s="168"/>
      <c r="C2" s="169"/>
      <c r="D2" s="169"/>
      <c r="E2" s="169"/>
      <c r="F2" s="169"/>
    </row>
    <row r="3" spans="1:6" ht="15" customHeight="1">
      <c r="A3" s="172"/>
      <c r="B3" s="172"/>
      <c r="C3" s="173"/>
      <c r="D3" s="173"/>
      <c r="E3" s="169"/>
      <c r="F3" s="174" t="s">
        <v>46</v>
      </c>
    </row>
    <row r="4" spans="1:6" ht="17.25" customHeight="1">
      <c r="A4" s="175" t="s">
        <v>47</v>
      </c>
      <c r="B4" s="175"/>
      <c r="C4" s="175" t="s">
        <v>48</v>
      </c>
      <c r="D4" s="175"/>
      <c r="E4" s="175"/>
      <c r="F4" s="175"/>
    </row>
    <row r="5" spans="1:6" ht="17.25" customHeight="1">
      <c r="A5" s="175" t="s">
        <v>49</v>
      </c>
      <c r="B5" s="175" t="s">
        <v>50</v>
      </c>
      <c r="C5" s="175" t="s">
        <v>51</v>
      </c>
      <c r="D5" s="176" t="s">
        <v>50</v>
      </c>
      <c r="E5" s="175" t="s">
        <v>52</v>
      </c>
      <c r="F5" s="175" t="s">
        <v>50</v>
      </c>
    </row>
    <row r="6" spans="1:6" ht="17.25" customHeight="1">
      <c r="A6" s="177" t="s">
        <v>141</v>
      </c>
      <c r="B6" s="178">
        <f>B7+B9+B10</f>
        <v>2016.72</v>
      </c>
      <c r="C6" s="179" t="s">
        <v>141</v>
      </c>
      <c r="D6" s="180">
        <f>SUM(D7:D34)</f>
        <v>2016.72</v>
      </c>
      <c r="E6" s="179" t="s">
        <v>141</v>
      </c>
      <c r="F6" s="180">
        <f>F7+F12+F23+F24+F25</f>
        <v>2016.72</v>
      </c>
    </row>
    <row r="7" spans="1:6" ht="17.25" customHeight="1">
      <c r="A7" s="181" t="s">
        <v>142</v>
      </c>
      <c r="B7" s="180">
        <v>2016.72</v>
      </c>
      <c r="C7" s="179" t="s">
        <v>55</v>
      </c>
      <c r="D7" s="180">
        <v>2006.76</v>
      </c>
      <c r="E7" s="179" t="s">
        <v>56</v>
      </c>
      <c r="F7" s="180">
        <v>225.99</v>
      </c>
    </row>
    <row r="8" spans="1:8" ht="17.25" customHeight="1">
      <c r="A8" s="182" t="s">
        <v>143</v>
      </c>
      <c r="B8" s="180">
        <v>1790.73</v>
      </c>
      <c r="C8" s="179" t="s">
        <v>58</v>
      </c>
      <c r="D8" s="180"/>
      <c r="E8" s="179" t="s">
        <v>59</v>
      </c>
      <c r="F8" s="180">
        <v>127.4</v>
      </c>
      <c r="H8" s="183"/>
    </row>
    <row r="9" spans="1:6" ht="17.25" customHeight="1">
      <c r="A9" s="181" t="s">
        <v>144</v>
      </c>
      <c r="B9" s="180"/>
      <c r="C9" s="179" t="s">
        <v>61</v>
      </c>
      <c r="D9" s="180"/>
      <c r="E9" s="179" t="s">
        <v>62</v>
      </c>
      <c r="F9" s="180">
        <v>41.31</v>
      </c>
    </row>
    <row r="10" spans="1:6" ht="17.25" customHeight="1">
      <c r="A10" s="181" t="s">
        <v>145</v>
      </c>
      <c r="B10" s="180"/>
      <c r="C10" s="179" t="s">
        <v>64</v>
      </c>
      <c r="D10" s="180"/>
      <c r="E10" s="179" t="s">
        <v>65</v>
      </c>
      <c r="F10" s="180">
        <v>57.28</v>
      </c>
    </row>
    <row r="11" spans="1:6" ht="17.25" customHeight="1">
      <c r="A11" s="181"/>
      <c r="B11" s="180"/>
      <c r="C11" s="179" t="s">
        <v>67</v>
      </c>
      <c r="D11" s="180"/>
      <c r="E11" s="179" t="s">
        <v>68</v>
      </c>
      <c r="F11" s="180"/>
    </row>
    <row r="12" spans="1:6" ht="17.25" customHeight="1">
      <c r="A12" s="181"/>
      <c r="B12" s="180"/>
      <c r="C12" s="179" t="s">
        <v>70</v>
      </c>
      <c r="D12" s="180"/>
      <c r="E12" s="179" t="s">
        <v>71</v>
      </c>
      <c r="F12" s="180">
        <v>1790.73</v>
      </c>
    </row>
    <row r="13" spans="1:6" ht="17.25" customHeight="1">
      <c r="A13" s="181"/>
      <c r="B13" s="180"/>
      <c r="C13" s="179" t="s">
        <v>73</v>
      </c>
      <c r="D13" s="180"/>
      <c r="E13" s="184" t="s">
        <v>59</v>
      </c>
      <c r="F13" s="180">
        <v>758.43</v>
      </c>
    </row>
    <row r="14" spans="1:6" ht="17.25" customHeight="1">
      <c r="A14" s="181"/>
      <c r="B14" s="180"/>
      <c r="C14" s="179" t="s">
        <v>75</v>
      </c>
      <c r="D14" s="180"/>
      <c r="E14" s="184" t="s">
        <v>62</v>
      </c>
      <c r="F14" s="180">
        <v>396.98</v>
      </c>
    </row>
    <row r="15" spans="1:6" ht="17.25" customHeight="1">
      <c r="A15" s="185"/>
      <c r="B15" s="180"/>
      <c r="C15" s="179" t="s">
        <v>77</v>
      </c>
      <c r="D15" s="180"/>
      <c r="E15" s="184" t="s">
        <v>78</v>
      </c>
      <c r="F15" s="186">
        <v>24.17</v>
      </c>
    </row>
    <row r="16" spans="1:6" ht="17.25" customHeight="1">
      <c r="A16" s="185"/>
      <c r="B16" s="180"/>
      <c r="C16" s="179" t="s">
        <v>80</v>
      </c>
      <c r="D16" s="180"/>
      <c r="E16" s="184" t="s">
        <v>81</v>
      </c>
      <c r="F16" s="180"/>
    </row>
    <row r="17" spans="1:6" ht="17.25" customHeight="1">
      <c r="A17" s="185"/>
      <c r="B17" s="180"/>
      <c r="C17" s="179" t="s">
        <v>83</v>
      </c>
      <c r="D17" s="180"/>
      <c r="E17" s="184" t="s">
        <v>84</v>
      </c>
      <c r="F17" s="180"/>
    </row>
    <row r="18" spans="1:6" ht="17.25" customHeight="1">
      <c r="A18" s="185"/>
      <c r="B18" s="187"/>
      <c r="C18" s="179" t="s">
        <v>85</v>
      </c>
      <c r="D18" s="180"/>
      <c r="E18" s="184" t="s">
        <v>86</v>
      </c>
      <c r="F18" s="180"/>
    </row>
    <row r="19" spans="1:6" ht="17.25" customHeight="1">
      <c r="A19" s="185"/>
      <c r="B19" s="188"/>
      <c r="C19" s="179" t="s">
        <v>87</v>
      </c>
      <c r="D19" s="180"/>
      <c r="E19" s="184" t="s">
        <v>88</v>
      </c>
      <c r="F19" s="180"/>
    </row>
    <row r="20" spans="1:6" ht="17.25" customHeight="1">
      <c r="A20" s="185"/>
      <c r="B20" s="187"/>
      <c r="C20" s="179" t="s">
        <v>89</v>
      </c>
      <c r="D20" s="180"/>
      <c r="E20" s="184" t="s">
        <v>90</v>
      </c>
      <c r="F20" s="180"/>
    </row>
    <row r="21" spans="1:6" ht="17.25" customHeight="1">
      <c r="A21" s="189"/>
      <c r="B21" s="187"/>
      <c r="C21" s="179" t="s">
        <v>91</v>
      </c>
      <c r="D21" s="180"/>
      <c r="E21" s="184" t="s">
        <v>92</v>
      </c>
      <c r="F21" s="180"/>
    </row>
    <row r="22" spans="1:6" ht="17.25" customHeight="1">
      <c r="A22" s="190"/>
      <c r="B22" s="187"/>
      <c r="C22" s="179" t="s">
        <v>93</v>
      </c>
      <c r="D22" s="180"/>
      <c r="E22" s="184" t="s">
        <v>94</v>
      </c>
      <c r="F22" s="180">
        <v>611.15</v>
      </c>
    </row>
    <row r="23" spans="1:6" ht="17.25" customHeight="1">
      <c r="A23" s="191"/>
      <c r="B23" s="187"/>
      <c r="C23" s="179" t="s">
        <v>95</v>
      </c>
      <c r="D23" s="180"/>
      <c r="E23" s="192" t="s">
        <v>96</v>
      </c>
      <c r="F23" s="180"/>
    </row>
    <row r="24" spans="1:6" ht="17.25" customHeight="1">
      <c r="A24" s="191"/>
      <c r="B24" s="187"/>
      <c r="C24" s="179" t="s">
        <v>97</v>
      </c>
      <c r="D24" s="180"/>
      <c r="E24" s="192" t="s">
        <v>98</v>
      </c>
      <c r="F24" s="180"/>
    </row>
    <row r="25" spans="1:7" ht="17.25" customHeight="1">
      <c r="A25" s="191"/>
      <c r="B25" s="187"/>
      <c r="C25" s="179" t="s">
        <v>99</v>
      </c>
      <c r="D25" s="180"/>
      <c r="E25" s="192" t="s">
        <v>100</v>
      </c>
      <c r="F25" s="180"/>
      <c r="G25" s="183"/>
    </row>
    <row r="26" spans="1:8" ht="17.25" customHeight="1">
      <c r="A26" s="191"/>
      <c r="B26" s="187"/>
      <c r="C26" s="179" t="s">
        <v>101</v>
      </c>
      <c r="D26" s="180">
        <v>9.96</v>
      </c>
      <c r="E26" s="193"/>
      <c r="F26" s="180"/>
      <c r="G26" s="183"/>
      <c r="H26" s="183"/>
    </row>
    <row r="27" spans="1:8" ht="17.25" customHeight="1">
      <c r="A27" s="190"/>
      <c r="B27" s="188"/>
      <c r="C27" s="179" t="s">
        <v>102</v>
      </c>
      <c r="D27" s="180"/>
      <c r="E27" s="193"/>
      <c r="F27" s="180"/>
      <c r="G27" s="183"/>
      <c r="H27" s="183"/>
    </row>
    <row r="28" spans="1:8" ht="17.25" customHeight="1">
      <c r="A28" s="191"/>
      <c r="B28" s="187"/>
      <c r="C28" s="179" t="s">
        <v>103</v>
      </c>
      <c r="D28" s="180"/>
      <c r="E28" s="193"/>
      <c r="F28" s="180"/>
      <c r="G28" s="183"/>
      <c r="H28" s="183"/>
    </row>
    <row r="29" spans="1:8" ht="17.25" customHeight="1">
      <c r="A29" s="190"/>
      <c r="B29" s="188"/>
      <c r="C29" s="179" t="s">
        <v>104</v>
      </c>
      <c r="D29" s="180"/>
      <c r="E29" s="193"/>
      <c r="F29" s="180"/>
      <c r="G29" s="183"/>
      <c r="H29" s="183"/>
    </row>
    <row r="30" spans="1:7" ht="17.25" customHeight="1">
      <c r="A30" s="190"/>
      <c r="B30" s="187"/>
      <c r="C30" s="179" t="s">
        <v>105</v>
      </c>
      <c r="D30" s="180"/>
      <c r="E30" s="193"/>
      <c r="F30" s="180"/>
      <c r="G30" s="183"/>
    </row>
    <row r="31" spans="1:6" ht="17.25" customHeight="1">
      <c r="A31" s="190"/>
      <c r="B31" s="187"/>
      <c r="C31" s="179" t="s">
        <v>106</v>
      </c>
      <c r="D31" s="180"/>
      <c r="E31" s="193"/>
      <c r="F31" s="180"/>
    </row>
    <row r="32" spans="1:6" ht="17.25" customHeight="1">
      <c r="A32" s="190"/>
      <c r="B32" s="187"/>
      <c r="C32" s="179" t="s">
        <v>107</v>
      </c>
      <c r="D32" s="180"/>
      <c r="E32" s="193"/>
      <c r="F32" s="180"/>
    </row>
    <row r="33" spans="1:8" ht="17.25" customHeight="1">
      <c r="A33" s="190"/>
      <c r="B33" s="187"/>
      <c r="C33" s="179" t="s">
        <v>108</v>
      </c>
      <c r="D33" s="180"/>
      <c r="E33" s="193"/>
      <c r="F33" s="180"/>
      <c r="G33" s="183"/>
      <c r="H33" s="183"/>
    </row>
    <row r="34" spans="1:6" ht="17.25" customHeight="1">
      <c r="A34" s="189"/>
      <c r="B34" s="187"/>
      <c r="C34" s="179" t="s">
        <v>109</v>
      </c>
      <c r="D34" s="180"/>
      <c r="E34" s="193"/>
      <c r="F34" s="180"/>
    </row>
    <row r="35" spans="1:6" ht="17.25" customHeight="1">
      <c r="A35" s="190"/>
      <c r="B35" s="187"/>
      <c r="C35" s="179"/>
      <c r="D35" s="194"/>
      <c r="E35" s="195"/>
      <c r="F35" s="196"/>
    </row>
    <row r="36" spans="1:6" ht="17.25" customHeight="1">
      <c r="A36" s="176" t="s">
        <v>110</v>
      </c>
      <c r="B36" s="188">
        <f>B6</f>
        <v>2016.72</v>
      </c>
      <c r="C36" s="197" t="s">
        <v>111</v>
      </c>
      <c r="D36" s="194">
        <f>D6</f>
        <v>2016.72</v>
      </c>
      <c r="E36" s="197" t="s">
        <v>111</v>
      </c>
      <c r="F36" s="196">
        <f>SUM(F6)</f>
        <v>2016.72</v>
      </c>
    </row>
    <row r="37" spans="1:6" ht="17.25" customHeight="1">
      <c r="A37" s="198" t="s">
        <v>116</v>
      </c>
      <c r="B37" s="187">
        <f>B38+B39</f>
        <v>0</v>
      </c>
      <c r="C37" s="184" t="s">
        <v>113</v>
      </c>
      <c r="D37" s="194"/>
      <c r="E37" s="184" t="s">
        <v>113</v>
      </c>
      <c r="F37" s="196">
        <f>D37</f>
        <v>0</v>
      </c>
    </row>
    <row r="38" spans="1:6" ht="17.25" customHeight="1">
      <c r="A38" s="198" t="s">
        <v>117</v>
      </c>
      <c r="B38" s="187"/>
      <c r="C38" s="184"/>
      <c r="D38" s="180"/>
      <c r="E38" s="184"/>
      <c r="F38" s="180"/>
    </row>
    <row r="39" spans="1:6" ht="17.25" customHeight="1">
      <c r="A39" s="198" t="s">
        <v>146</v>
      </c>
      <c r="B39" s="187"/>
      <c r="C39" s="199"/>
      <c r="D39" s="194"/>
      <c r="E39" s="200"/>
      <c r="F39" s="194"/>
    </row>
    <row r="40" spans="1:6" ht="17.25" customHeight="1">
      <c r="A40" s="190"/>
      <c r="B40" s="187"/>
      <c r="C40" s="200"/>
      <c r="D40" s="194"/>
      <c r="E40" s="200"/>
      <c r="F40" s="194"/>
    </row>
    <row r="41" spans="1:6" ht="17.25" customHeight="1">
      <c r="A41" s="175" t="s">
        <v>119</v>
      </c>
      <c r="B41" s="188">
        <f>B36+B37</f>
        <v>2016.72</v>
      </c>
      <c r="C41" s="201" t="s">
        <v>120</v>
      </c>
      <c r="D41" s="194">
        <f>D37+D36</f>
        <v>2016.72</v>
      </c>
      <c r="E41" s="202" t="s">
        <v>120</v>
      </c>
      <c r="F41" s="180">
        <f>F36+F37</f>
        <v>2016.72</v>
      </c>
    </row>
    <row r="42" spans="2:6" ht="12.75" customHeight="1">
      <c r="B42" s="203"/>
      <c r="C42" s="204"/>
      <c r="D42" s="203"/>
      <c r="E42" s="204"/>
      <c r="F42" s="203"/>
    </row>
    <row r="43" spans="2:6" ht="12.75" customHeight="1">
      <c r="B43" s="203"/>
      <c r="C43" s="204"/>
      <c r="D43" s="203"/>
      <c r="E43" s="204"/>
      <c r="F43" s="203"/>
    </row>
    <row r="44" spans="2:6" ht="12.75" customHeight="1">
      <c r="B44" s="203"/>
      <c r="C44" s="204"/>
      <c r="D44" s="203"/>
      <c r="E44" s="204"/>
      <c r="F44" s="203"/>
    </row>
    <row r="45" spans="2:6" ht="12.75" customHeight="1">
      <c r="B45" s="203"/>
      <c r="C45" s="204"/>
      <c r="D45" s="203"/>
      <c r="E45" s="204"/>
      <c r="F45" s="203"/>
    </row>
    <row r="46" spans="2:6" ht="12.75" customHeight="1">
      <c r="B46" s="203"/>
      <c r="C46" s="204"/>
      <c r="D46" s="203"/>
      <c r="E46" s="204"/>
      <c r="F46" s="203"/>
    </row>
    <row r="47" spans="2:6" ht="12.75" customHeight="1">
      <c r="B47" s="203"/>
      <c r="C47" s="204"/>
      <c r="D47" s="203"/>
      <c r="E47" s="204"/>
      <c r="F47" s="203"/>
    </row>
    <row r="48" spans="2:6" ht="12.75" customHeight="1">
      <c r="B48" s="203"/>
      <c r="C48" s="204"/>
      <c r="D48" s="203"/>
      <c r="E48" s="204"/>
      <c r="F48" s="203"/>
    </row>
    <row r="49" spans="2:6" ht="12.75" customHeight="1">
      <c r="B49" s="203"/>
      <c r="C49" s="204"/>
      <c r="D49" s="203"/>
      <c r="E49" s="204"/>
      <c r="F49" s="203"/>
    </row>
    <row r="50" spans="2:6" ht="12.75" customHeight="1">
      <c r="B50" s="203"/>
      <c r="C50" s="204"/>
      <c r="D50" s="203"/>
      <c r="E50" s="204"/>
      <c r="F50" s="203"/>
    </row>
    <row r="51" spans="2:6" ht="12.75" customHeight="1">
      <c r="B51" s="203"/>
      <c r="C51" s="204"/>
      <c r="D51" s="203"/>
      <c r="E51" s="204"/>
      <c r="F51" s="203"/>
    </row>
    <row r="52" spans="2:6" ht="12.75" customHeight="1">
      <c r="B52" s="203"/>
      <c r="C52" s="204"/>
      <c r="D52" s="203"/>
      <c r="E52" s="204"/>
      <c r="F52" s="203"/>
    </row>
    <row r="53" spans="2:6" ht="12.75" customHeight="1">
      <c r="B53" s="203"/>
      <c r="C53" s="204"/>
      <c r="D53" s="203"/>
      <c r="E53" s="204"/>
      <c r="F53" s="203"/>
    </row>
    <row r="54" spans="2:6" ht="12.75" customHeight="1">
      <c r="B54" s="203"/>
      <c r="C54" s="204"/>
      <c r="D54" s="203"/>
      <c r="E54" s="204"/>
      <c r="F54" s="203"/>
    </row>
    <row r="55" spans="2:6" ht="12.75" customHeight="1">
      <c r="B55" s="203"/>
      <c r="C55" s="204"/>
      <c r="D55" s="203"/>
      <c r="E55" s="204"/>
      <c r="F55" s="203"/>
    </row>
    <row r="56" spans="2:6" ht="12.75" customHeight="1">
      <c r="B56" s="203"/>
      <c r="C56" s="204"/>
      <c r="D56" s="203"/>
      <c r="E56" s="204"/>
      <c r="F56" s="203"/>
    </row>
    <row r="57" spans="2:6" ht="12.75" customHeight="1">
      <c r="B57" s="203"/>
      <c r="C57" s="204"/>
      <c r="D57" s="203"/>
      <c r="E57" s="204"/>
      <c r="F57" s="203"/>
    </row>
    <row r="58" spans="2:6" ht="12.75" customHeight="1">
      <c r="B58" s="203"/>
      <c r="C58" s="204"/>
      <c r="D58" s="203"/>
      <c r="E58" s="204"/>
      <c r="F58" s="203"/>
    </row>
    <row r="59" spans="2:6" ht="12.75" customHeight="1">
      <c r="B59" s="203"/>
      <c r="C59" s="204"/>
      <c r="D59" s="203"/>
      <c r="E59" s="204"/>
      <c r="F59" s="203"/>
    </row>
    <row r="60" ht="12.75" customHeight="1">
      <c r="F60" s="205"/>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showGridLines="0" showZeros="0" workbookViewId="0" topLeftCell="A1">
      <selection activeCell="D8" sqref="D8"/>
    </sheetView>
  </sheetViews>
  <sheetFormatPr defaultColWidth="9.16015625" defaultRowHeight="12.75" customHeight="1"/>
  <cols>
    <col min="1" max="1" width="21.33203125" style="0" customWidth="1"/>
    <col min="2" max="2" width="28.83203125" style="104" customWidth="1"/>
    <col min="3" max="3" width="21.33203125" style="104" customWidth="1"/>
    <col min="4" max="5" width="21.33203125" style="0" customWidth="1"/>
    <col min="6" max="6" width="19.33203125" style="104" customWidth="1"/>
    <col min="7" max="7" width="21.33203125" style="0" customWidth="1"/>
  </cols>
  <sheetData>
    <row r="1" spans="1:7" ht="30" customHeight="1">
      <c r="A1" s="160" t="s">
        <v>19</v>
      </c>
      <c r="B1" s="161"/>
      <c r="C1" s="161"/>
      <c r="D1" s="161"/>
      <c r="E1" s="161"/>
      <c r="F1" s="161"/>
      <c r="G1" s="161"/>
    </row>
    <row r="2" spans="1:7" ht="28.5" customHeight="1">
      <c r="A2" s="105" t="s">
        <v>147</v>
      </c>
      <c r="B2" s="161"/>
      <c r="C2" s="161"/>
      <c r="D2" s="161"/>
      <c r="E2" s="161"/>
      <c r="F2" s="161"/>
      <c r="G2" s="161" t="s">
        <v>46</v>
      </c>
    </row>
    <row r="3" spans="1:7" ht="22.5" customHeight="1">
      <c r="A3" s="162"/>
      <c r="B3" s="161"/>
      <c r="C3" s="161"/>
      <c r="D3" s="161"/>
      <c r="E3" s="161"/>
      <c r="F3" s="161"/>
      <c r="G3" s="161"/>
    </row>
    <row r="4" spans="1:7" ht="23.25" customHeight="1">
      <c r="A4" s="89" t="s">
        <v>148</v>
      </c>
      <c r="B4" s="89" t="s">
        <v>149</v>
      </c>
      <c r="C4" s="89" t="s">
        <v>126</v>
      </c>
      <c r="D4" s="89" t="s">
        <v>150</v>
      </c>
      <c r="E4" s="89" t="s">
        <v>151</v>
      </c>
      <c r="F4" s="89" t="s">
        <v>152</v>
      </c>
      <c r="G4" s="89" t="s">
        <v>153</v>
      </c>
    </row>
    <row r="5" spans="1:7" ht="23.25" customHeight="1">
      <c r="A5" s="89" t="s">
        <v>136</v>
      </c>
      <c r="B5" s="89" t="s">
        <v>136</v>
      </c>
      <c r="C5" s="89">
        <v>1</v>
      </c>
      <c r="D5" s="89">
        <v>2</v>
      </c>
      <c r="E5" s="89">
        <v>3</v>
      </c>
      <c r="F5" s="89">
        <v>4</v>
      </c>
      <c r="G5" s="89" t="s">
        <v>136</v>
      </c>
    </row>
    <row r="6" spans="1:7" ht="23.25" customHeight="1">
      <c r="A6" s="89"/>
      <c r="B6" s="89" t="s">
        <v>126</v>
      </c>
      <c r="C6" s="163">
        <v>2016.72</v>
      </c>
      <c r="D6" s="163">
        <v>184.68</v>
      </c>
      <c r="E6" s="163">
        <v>41.31</v>
      </c>
      <c r="F6" s="163">
        <v>1790.73</v>
      </c>
      <c r="G6" s="89"/>
    </row>
    <row r="7" spans="1:7" ht="23.25" customHeight="1">
      <c r="A7" s="89">
        <v>2010301</v>
      </c>
      <c r="B7" s="89" t="s">
        <v>154</v>
      </c>
      <c r="C7" s="164">
        <v>225.99</v>
      </c>
      <c r="D7" s="163">
        <v>184.68</v>
      </c>
      <c r="E7" s="163">
        <v>41.31</v>
      </c>
      <c r="F7" s="163"/>
      <c r="G7" s="89"/>
    </row>
    <row r="8" spans="1:7" ht="23.25" customHeight="1">
      <c r="A8" s="89">
        <v>2010302</v>
      </c>
      <c r="B8" s="89" t="s">
        <v>155</v>
      </c>
      <c r="C8" s="164">
        <v>1315.41</v>
      </c>
      <c r="D8" s="163"/>
      <c r="E8" s="163"/>
      <c r="F8" s="164">
        <v>1315.41</v>
      </c>
      <c r="G8" s="89"/>
    </row>
    <row r="9" spans="1:7" ht="24.75" customHeight="1">
      <c r="A9" s="89">
        <v>2010399</v>
      </c>
      <c r="B9" s="89" t="s">
        <v>155</v>
      </c>
      <c r="C9" s="164">
        <v>125</v>
      </c>
      <c r="D9" s="163"/>
      <c r="E9" s="163"/>
      <c r="F9" s="164">
        <v>125</v>
      </c>
      <c r="G9" s="89"/>
    </row>
    <row r="10" spans="1:7" ht="23.25" customHeight="1">
      <c r="A10" s="89">
        <v>2080805</v>
      </c>
      <c r="B10" s="89" t="s">
        <v>156</v>
      </c>
      <c r="C10" s="164">
        <v>24.17</v>
      </c>
      <c r="D10" s="163"/>
      <c r="E10" s="163"/>
      <c r="F10" s="164">
        <v>24.17</v>
      </c>
      <c r="G10" s="89"/>
    </row>
    <row r="11" spans="1:7" ht="23.25" customHeight="1">
      <c r="A11" s="89">
        <v>2130504</v>
      </c>
      <c r="B11" s="89" t="s">
        <v>157</v>
      </c>
      <c r="C11" s="164">
        <v>26.15</v>
      </c>
      <c r="D11" s="163"/>
      <c r="E11" s="163"/>
      <c r="F11" s="164">
        <v>26.15</v>
      </c>
      <c r="G11" s="89"/>
    </row>
    <row r="12" spans="1:7" ht="23.25" customHeight="1">
      <c r="A12" s="89">
        <v>2130504</v>
      </c>
      <c r="B12" s="89" t="s">
        <v>158</v>
      </c>
      <c r="C12" s="164">
        <v>300</v>
      </c>
      <c r="D12" s="163"/>
      <c r="E12" s="163"/>
      <c r="F12" s="164">
        <v>300</v>
      </c>
      <c r="G12" s="8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C4" sqref="C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spans="1:6" ht="30" customHeight="1">
      <c r="A1" s="148" t="s">
        <v>21</v>
      </c>
      <c r="B1" s="149"/>
      <c r="C1" s="149"/>
      <c r="D1" s="149"/>
      <c r="E1" s="149"/>
      <c r="F1" s="149"/>
    </row>
    <row r="2" spans="1:6" ht="28.5" customHeight="1">
      <c r="A2" s="150" t="s">
        <v>22</v>
      </c>
      <c r="B2" s="151"/>
      <c r="C2" s="151"/>
      <c r="D2" s="151"/>
      <c r="E2" s="151"/>
      <c r="F2" s="150"/>
    </row>
    <row r="3" spans="1:6" ht="22.5" customHeight="1">
      <c r="A3" s="149"/>
      <c r="B3" s="149"/>
      <c r="C3" s="149"/>
      <c r="D3" s="149"/>
      <c r="E3" s="149"/>
      <c r="F3" s="152" t="s">
        <v>46</v>
      </c>
    </row>
    <row r="4" spans="1:6" ht="34.5" customHeight="1">
      <c r="A4" s="153" t="s">
        <v>159</v>
      </c>
      <c r="B4" s="153" t="s">
        <v>160</v>
      </c>
      <c r="C4" s="153" t="s">
        <v>126</v>
      </c>
      <c r="D4" s="153" t="s">
        <v>150</v>
      </c>
      <c r="E4" s="153" t="s">
        <v>151</v>
      </c>
      <c r="F4" s="153" t="s">
        <v>152</v>
      </c>
    </row>
    <row r="5" spans="1:6" ht="21" customHeight="1">
      <c r="A5" s="154" t="s">
        <v>136</v>
      </c>
      <c r="B5" s="154" t="s">
        <v>136</v>
      </c>
      <c r="C5" s="155">
        <v>1</v>
      </c>
      <c r="D5" s="155">
        <v>2</v>
      </c>
      <c r="E5" s="155">
        <v>3</v>
      </c>
      <c r="F5" s="155">
        <v>4</v>
      </c>
    </row>
    <row r="6" spans="1:6" ht="21" customHeight="1">
      <c r="A6" s="156"/>
      <c r="B6" s="157" t="s">
        <v>126</v>
      </c>
      <c r="C6" s="145">
        <f aca="true" t="shared" si="0" ref="C6:C15">SUM(D6:F6)</f>
        <v>2016.72</v>
      </c>
      <c r="D6" s="145">
        <f aca="true" t="shared" si="1" ref="D6:F6">SUM(D7:D15)</f>
        <v>184.68</v>
      </c>
      <c r="E6" s="145">
        <f t="shared" si="1"/>
        <v>41.31</v>
      </c>
      <c r="F6" s="145">
        <f t="shared" si="1"/>
        <v>1790.73</v>
      </c>
    </row>
    <row r="7" spans="1:6" ht="21" customHeight="1">
      <c r="A7" s="144" t="s">
        <v>161</v>
      </c>
      <c r="B7" s="144" t="s">
        <v>162</v>
      </c>
      <c r="C7" s="145">
        <f t="shared" si="0"/>
        <v>851.1199999999999</v>
      </c>
      <c r="D7" s="158">
        <v>92.69</v>
      </c>
      <c r="E7" s="158"/>
      <c r="F7" s="158">
        <v>758.43</v>
      </c>
    </row>
    <row r="8" spans="1:6" ht="21" customHeight="1">
      <c r="A8" s="144" t="s">
        <v>163</v>
      </c>
      <c r="B8" s="144" t="s">
        <v>164</v>
      </c>
      <c r="C8" s="145">
        <f t="shared" si="0"/>
        <v>21.47</v>
      </c>
      <c r="D8" s="158">
        <v>21.47</v>
      </c>
      <c r="E8" s="158"/>
      <c r="F8" s="158"/>
    </row>
    <row r="9" spans="1:6" ht="21" customHeight="1">
      <c r="A9" s="144" t="s">
        <v>165</v>
      </c>
      <c r="B9" s="144" t="s">
        <v>166</v>
      </c>
      <c r="C9" s="145">
        <f t="shared" si="0"/>
        <v>9.96</v>
      </c>
      <c r="D9" s="158">
        <v>9.96</v>
      </c>
      <c r="E9" s="158"/>
      <c r="F9" s="158"/>
    </row>
    <row r="10" spans="1:6" ht="21" customHeight="1">
      <c r="A10" s="144" t="s">
        <v>167</v>
      </c>
      <c r="B10" s="146" t="s">
        <v>168</v>
      </c>
      <c r="C10" s="145">
        <f t="shared" si="0"/>
        <v>3.28</v>
      </c>
      <c r="D10" s="158">
        <v>3.28</v>
      </c>
      <c r="E10" s="158"/>
      <c r="F10" s="158"/>
    </row>
    <row r="11" spans="1:6" ht="21" customHeight="1">
      <c r="A11" s="144" t="s">
        <v>169</v>
      </c>
      <c r="B11" s="144" t="s">
        <v>170</v>
      </c>
      <c r="C11" s="145">
        <f t="shared" si="0"/>
        <v>244.98</v>
      </c>
      <c r="D11" s="110"/>
      <c r="E11" s="158">
        <v>7</v>
      </c>
      <c r="F11" s="158">
        <v>237.98</v>
      </c>
    </row>
    <row r="12" spans="1:6" ht="21" customHeight="1">
      <c r="A12" s="144">
        <v>50208</v>
      </c>
      <c r="B12" s="144" t="s">
        <v>171</v>
      </c>
      <c r="C12" s="145">
        <f t="shared" si="0"/>
        <v>4</v>
      </c>
      <c r="D12" s="110"/>
      <c r="E12" s="158">
        <v>4</v>
      </c>
      <c r="F12" s="158"/>
    </row>
    <row r="13" spans="1:6" ht="21" customHeight="1">
      <c r="A13" s="144">
        <v>50209</v>
      </c>
      <c r="B13" s="144" t="s">
        <v>172</v>
      </c>
      <c r="C13" s="145">
        <f t="shared" si="0"/>
        <v>162</v>
      </c>
      <c r="D13" s="110"/>
      <c r="E13" s="158">
        <v>3</v>
      </c>
      <c r="F13" s="158">
        <v>159</v>
      </c>
    </row>
    <row r="14" spans="1:6" ht="21" customHeight="1">
      <c r="A14" s="144">
        <v>50299</v>
      </c>
      <c r="B14" s="144" t="s">
        <v>173</v>
      </c>
      <c r="C14" s="145">
        <f t="shared" si="0"/>
        <v>638.4599999999999</v>
      </c>
      <c r="D14" s="110"/>
      <c r="E14" s="158">
        <v>27.31</v>
      </c>
      <c r="F14" s="158">
        <v>611.15</v>
      </c>
    </row>
    <row r="15" spans="1:6" ht="21" customHeight="1">
      <c r="A15" s="144" t="s">
        <v>174</v>
      </c>
      <c r="B15" s="144" t="s">
        <v>175</v>
      </c>
      <c r="C15" s="145">
        <f t="shared" si="0"/>
        <v>81.45</v>
      </c>
      <c r="D15" s="158">
        <v>57.28</v>
      </c>
      <c r="E15" s="159"/>
      <c r="F15" s="158">
        <v>24.17</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D21" sqref="D21"/>
    </sheetView>
  </sheetViews>
  <sheetFormatPr defaultColWidth="9.16015625" defaultRowHeight="12.75" customHeight="1"/>
  <cols>
    <col min="1" max="6" width="21.33203125" style="0" customWidth="1"/>
  </cols>
  <sheetData>
    <row r="1" ht="30" customHeight="1">
      <c r="A1" s="61" t="s">
        <v>23</v>
      </c>
    </row>
    <row r="2" spans="1:6" ht="28.5" customHeight="1">
      <c r="A2" s="141" t="s">
        <v>24</v>
      </c>
      <c r="B2" s="141"/>
      <c r="C2" s="141"/>
      <c r="D2" s="141"/>
      <c r="E2" s="141"/>
      <c r="F2" s="141"/>
    </row>
    <row r="3" ht="22.5" customHeight="1">
      <c r="F3" s="4" t="s">
        <v>46</v>
      </c>
    </row>
    <row r="4" spans="1:6" ht="22.5" customHeight="1">
      <c r="A4" s="89" t="s">
        <v>148</v>
      </c>
      <c r="B4" s="89" t="s">
        <v>149</v>
      </c>
      <c r="C4" s="89" t="s">
        <v>126</v>
      </c>
      <c r="D4" s="89" t="s">
        <v>150</v>
      </c>
      <c r="E4" s="89" t="s">
        <v>151</v>
      </c>
      <c r="F4" s="89" t="s">
        <v>153</v>
      </c>
    </row>
    <row r="5" spans="1:6" ht="15.75" customHeight="1">
      <c r="A5" s="72" t="s">
        <v>136</v>
      </c>
      <c r="B5" s="72" t="s">
        <v>136</v>
      </c>
      <c r="C5" s="72">
        <v>1</v>
      </c>
      <c r="D5" s="72">
        <v>2</v>
      </c>
      <c r="E5" s="72">
        <v>3</v>
      </c>
      <c r="F5" s="72" t="s">
        <v>136</v>
      </c>
    </row>
    <row r="6" spans="1:6" ht="19.5" customHeight="1">
      <c r="A6" s="145"/>
      <c r="B6" s="145" t="s">
        <v>154</v>
      </c>
      <c r="C6" s="145">
        <f>D6+E6</f>
        <v>225.99</v>
      </c>
      <c r="D6" s="145">
        <v>184.68</v>
      </c>
      <c r="E6" s="145">
        <v>41.31</v>
      </c>
      <c r="F6" s="76"/>
    </row>
    <row r="7" ht="12.75" customHeight="1">
      <c r="B7" s="61"/>
    </row>
    <row r="8" ht="12.75" customHeight="1">
      <c r="B8" s="61"/>
    </row>
    <row r="9" ht="12.75" customHeight="1">
      <c r="B9" s="61"/>
    </row>
    <row r="10" ht="12.75" customHeight="1">
      <c r="B10" s="61"/>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高慧</cp:lastModifiedBy>
  <cp:lastPrinted>2018-06-07T08:36:30Z</cp:lastPrinted>
  <dcterms:created xsi:type="dcterms:W3CDTF">2018-01-09T01:56:11Z</dcterms:created>
  <dcterms:modified xsi:type="dcterms:W3CDTF">2020-07-28T07:31:54Z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