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64" tabRatio="597" activeTab="5"/>
  </bookViews>
  <sheets>
    <sheet name="小学" sheetId="1" r:id="rId1"/>
    <sheet name="初中" sheetId="2" r:id="rId2"/>
    <sheet name="高中" sheetId="3" r:id="rId3"/>
    <sheet name="小学经费" sheetId="4" r:id="rId4"/>
    <sheet name="初中经费" sheetId="5" r:id="rId5"/>
    <sheet name="高中经费" sheetId="6" r:id="rId6"/>
  </sheets>
  <definedNames/>
  <calcPr fullCalcOnLoad="1"/>
</workbook>
</file>

<file path=xl/sharedStrings.xml><?xml version="1.0" encoding="utf-8"?>
<sst xmlns="http://schemas.openxmlformats.org/spreadsheetml/2006/main" count="238" uniqueCount="106">
  <si>
    <t>附件1：</t>
  </si>
  <si>
    <t>2018年秋季十二年免费教育在校生数(小学)</t>
  </si>
  <si>
    <t>单位:人</t>
  </si>
  <si>
    <t>序号</t>
  </si>
  <si>
    <t>学校名称</t>
  </si>
  <si>
    <t>免费学生数</t>
  </si>
  <si>
    <t>生活补助数</t>
  </si>
  <si>
    <t>一</t>
  </si>
  <si>
    <t>二</t>
  </si>
  <si>
    <t>三</t>
  </si>
  <si>
    <t>四</t>
  </si>
  <si>
    <t>五</t>
  </si>
  <si>
    <t>六</t>
  </si>
  <si>
    <t>小计</t>
  </si>
  <si>
    <t>一小</t>
  </si>
  <si>
    <t>二小</t>
  </si>
  <si>
    <t>三小</t>
  </si>
  <si>
    <t>四小</t>
  </si>
  <si>
    <t>五小</t>
  </si>
  <si>
    <t>六小</t>
  </si>
  <si>
    <t>七小</t>
  </si>
  <si>
    <t>八小</t>
  </si>
  <si>
    <t>十一小</t>
  </si>
  <si>
    <t>矿区一小</t>
  </si>
  <si>
    <t>李家畔小学</t>
  </si>
  <si>
    <t>大柳塔一小</t>
  </si>
  <si>
    <t>大柳塔二小</t>
  </si>
  <si>
    <t>大柳塔三小</t>
  </si>
  <si>
    <t>刘石畔小学</t>
  </si>
  <si>
    <t>店塔一小</t>
  </si>
  <si>
    <t>店塔二小</t>
  </si>
  <si>
    <t>西沟小学</t>
  </si>
  <si>
    <t>高家堡小学</t>
  </si>
  <si>
    <t>万镇小学</t>
  </si>
  <si>
    <t>乔岔滩小学</t>
  </si>
  <si>
    <t xml:space="preserve">贺家川小学 </t>
  </si>
  <si>
    <t>大保当小学</t>
  </si>
  <si>
    <t>锦界一小</t>
  </si>
  <si>
    <t>锦界二小</t>
  </si>
  <si>
    <t>中鸡小学</t>
  </si>
  <si>
    <t>尔林兔小学</t>
  </si>
  <si>
    <t>附件2：</t>
  </si>
  <si>
    <t>2018年秋季十二年免费教育在校生数(初中)</t>
  </si>
  <si>
    <t>七</t>
  </si>
  <si>
    <t>八</t>
  </si>
  <si>
    <t>九</t>
  </si>
  <si>
    <t>二中</t>
  </si>
  <si>
    <t>三中</t>
  </si>
  <si>
    <t>五中</t>
  </si>
  <si>
    <t>六中</t>
  </si>
  <si>
    <t>八中</t>
  </si>
  <si>
    <t>九中</t>
  </si>
  <si>
    <t>十中</t>
  </si>
  <si>
    <t>十一中</t>
  </si>
  <si>
    <t>锦界中学</t>
  </si>
  <si>
    <t>矿中</t>
  </si>
  <si>
    <t>大柳塔中学</t>
  </si>
  <si>
    <t>大保当中学</t>
  </si>
  <si>
    <t>中鸡中学</t>
  </si>
  <si>
    <t>尔林兔中学</t>
  </si>
  <si>
    <t>孙家岔九年制学校</t>
  </si>
  <si>
    <t>马镇九年制学校</t>
  </si>
  <si>
    <t>大柳塔九年制学校</t>
  </si>
  <si>
    <t>永兴九年制学校</t>
  </si>
  <si>
    <t>栏杆堡九年制学校</t>
  </si>
  <si>
    <t>沙峁九年制学校</t>
  </si>
  <si>
    <t>特殊教育学校</t>
  </si>
  <si>
    <t>附件3：</t>
  </si>
  <si>
    <t>2018年秋季享受十二年免费教育在校生数(高中)</t>
  </si>
  <si>
    <t>学校
名称</t>
  </si>
  <si>
    <t>高一</t>
  </si>
  <si>
    <t>高二</t>
  </si>
  <si>
    <t>高三（应届）</t>
  </si>
  <si>
    <t>文</t>
  </si>
  <si>
    <t>理</t>
  </si>
  <si>
    <t>神中</t>
  </si>
  <si>
    <t>四中</t>
  </si>
  <si>
    <t>七中</t>
  </si>
  <si>
    <t>职中</t>
  </si>
  <si>
    <t>说明：本表只反映已注册的在校生。寄读生、高三补习生不享受免费。</t>
  </si>
  <si>
    <t>附件4：</t>
  </si>
  <si>
    <t>2018年秋季十二年免费教育经费补助分配表（小学）</t>
  </si>
  <si>
    <t>单位:元</t>
  </si>
  <si>
    <t>各项经费预算</t>
  </si>
  <si>
    <t>合 计</t>
  </si>
  <si>
    <t>杂  费</t>
  </si>
  <si>
    <t>课本费</t>
  </si>
  <si>
    <t>作业本费</t>
  </si>
  <si>
    <t>食宿管理费</t>
  </si>
  <si>
    <t>生活补助</t>
  </si>
  <si>
    <t>公用经费</t>
  </si>
  <si>
    <t>营养餐</t>
  </si>
  <si>
    <t>大
柳
塔</t>
  </si>
  <si>
    <t>合   计</t>
  </si>
  <si>
    <t>附件5：</t>
  </si>
  <si>
    <t>2018年秋季十二年免费教育经费补助分配表（初中）</t>
  </si>
  <si>
    <t>杂 费</t>
  </si>
  <si>
    <t>大柳塔</t>
  </si>
  <si>
    <t>合计</t>
  </si>
  <si>
    <t>附件6：</t>
  </si>
  <si>
    <t>2018年秋季享受十二年免费教育经费补助分配表(高中)</t>
  </si>
  <si>
    <t>单位：元</t>
  </si>
  <si>
    <t>学  费</t>
  </si>
  <si>
    <t>蛋奶经费</t>
  </si>
  <si>
    <t>职 中</t>
  </si>
  <si>
    <t>小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</si>
</sst>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20"/>
      <name val="黑体"/>
      <family val="3"/>
    </font>
    <font>
      <b/>
      <sz val="11"/>
      <name val="仿宋"/>
      <family val="3"/>
    </font>
    <font>
      <b/>
      <sz val="12"/>
      <name val="黑体"/>
      <family val="3"/>
    </font>
    <font>
      <b/>
      <sz val="11"/>
      <name val="宋体"/>
      <family val="0"/>
    </font>
    <font>
      <sz val="16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b/>
      <sz val="20"/>
      <name val="宋体"/>
      <family val="0"/>
    </font>
    <font>
      <b/>
      <sz val="12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20"/>
      <name val="Calibri"/>
      <family val="0"/>
    </font>
    <font>
      <b/>
      <sz val="12"/>
      <name val="Calibri Light"/>
      <family val="0"/>
    </font>
    <font>
      <b/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4" applyNumberFormat="0" applyFill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8" applyNumberFormat="0" applyFill="0" applyAlignment="0" applyProtection="0"/>
    <xf numFmtId="0" fontId="19" fillId="0" borderId="9" applyNumberFormat="0" applyFill="0" applyAlignment="0" applyProtection="0"/>
    <xf numFmtId="0" fontId="30" fillId="2" borderId="0" applyNumberFormat="0" applyBorder="0" applyAlignment="0" applyProtection="0"/>
    <xf numFmtId="0" fontId="29" fillId="13" borderId="0" applyNumberFormat="0" applyBorder="0" applyAlignment="0" applyProtection="0"/>
    <xf numFmtId="0" fontId="18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0" fillId="20" borderId="0" applyNumberFormat="0" applyBorder="0" applyAlignment="0" applyProtection="0"/>
    <xf numFmtId="0" fontId="18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0" borderId="0" xfId="63" applyFont="1" applyBorder="1" applyAlignment="1">
      <alignment horizontal="center" vertical="center"/>
      <protection/>
    </xf>
    <xf numFmtId="0" fontId="8" fillId="0" borderId="0" xfId="63" applyFont="1" applyAlignment="1">
      <alignment horizontal="righ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5">
      <selection activeCell="C4" sqref="C4:I4"/>
    </sheetView>
  </sheetViews>
  <sheetFormatPr defaultColWidth="9.00390625" defaultRowHeight="18" customHeight="1"/>
  <cols>
    <col min="1" max="1" width="4.00390625" style="0" customWidth="1"/>
    <col min="2" max="2" width="9.875" style="0" customWidth="1"/>
    <col min="3" max="8" width="4.75390625" style="0" customWidth="1"/>
    <col min="9" max="9" width="6.25390625" style="0" customWidth="1"/>
    <col min="10" max="10" width="4.00390625" style="0" customWidth="1"/>
    <col min="11" max="11" width="4.125" style="0" customWidth="1"/>
    <col min="12" max="12" width="5.50390625" style="0" bestFit="1" customWidth="1"/>
    <col min="13" max="13" width="4.625" style="0" customWidth="1"/>
    <col min="14" max="14" width="5.375" style="0" customWidth="1"/>
    <col min="15" max="15" width="4.875" style="0" customWidth="1"/>
    <col min="16" max="16" width="5.875" style="0" customWidth="1"/>
  </cols>
  <sheetData>
    <row r="1" spans="1:16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2.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4.7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1" customHeight="1">
      <c r="A4" s="94" t="s">
        <v>3</v>
      </c>
      <c r="B4" s="94" t="s">
        <v>4</v>
      </c>
      <c r="C4" s="95" t="s">
        <v>5</v>
      </c>
      <c r="D4" s="95"/>
      <c r="E4" s="95"/>
      <c r="F4" s="95"/>
      <c r="G4" s="95"/>
      <c r="H4" s="95"/>
      <c r="I4" s="95"/>
      <c r="J4" s="95" t="s">
        <v>6</v>
      </c>
      <c r="K4" s="95"/>
      <c r="L4" s="95"/>
      <c r="M4" s="95"/>
      <c r="N4" s="95"/>
      <c r="O4" s="95"/>
      <c r="P4" s="95"/>
    </row>
    <row r="5" spans="1:16" s="91" customFormat="1" ht="25.5" customHeight="1">
      <c r="A5" s="94"/>
      <c r="B5" s="94"/>
      <c r="C5" s="95" t="s">
        <v>7</v>
      </c>
      <c r="D5" s="95" t="s">
        <v>8</v>
      </c>
      <c r="E5" s="95" t="s">
        <v>9</v>
      </c>
      <c r="F5" s="95" t="s">
        <v>10</v>
      </c>
      <c r="G5" s="95" t="s">
        <v>11</v>
      </c>
      <c r="H5" s="95" t="s">
        <v>12</v>
      </c>
      <c r="I5" s="97" t="s">
        <v>13</v>
      </c>
      <c r="J5" s="95" t="s">
        <v>7</v>
      </c>
      <c r="K5" s="95" t="s">
        <v>8</v>
      </c>
      <c r="L5" s="95" t="s">
        <v>9</v>
      </c>
      <c r="M5" s="95" t="s">
        <v>10</v>
      </c>
      <c r="N5" s="95" t="s">
        <v>11</v>
      </c>
      <c r="O5" s="95" t="s">
        <v>12</v>
      </c>
      <c r="P5" s="97" t="s">
        <v>13</v>
      </c>
    </row>
    <row r="6" spans="1:16" s="92" customFormat="1" ht="21" customHeight="1">
      <c r="A6" s="77">
        <v>1</v>
      </c>
      <c r="B6" s="77" t="s">
        <v>14</v>
      </c>
      <c r="C6" s="77">
        <v>595</v>
      </c>
      <c r="D6" s="77">
        <v>570</v>
      </c>
      <c r="E6" s="77">
        <v>522</v>
      </c>
      <c r="F6" s="77">
        <v>536</v>
      </c>
      <c r="G6" s="77">
        <v>592</v>
      </c>
      <c r="H6" s="77">
        <v>538</v>
      </c>
      <c r="I6" s="77">
        <f>SUM(C6:H6)</f>
        <v>3353</v>
      </c>
      <c r="J6" s="77"/>
      <c r="K6" s="77"/>
      <c r="L6" s="77"/>
      <c r="M6" s="77"/>
      <c r="N6" s="77"/>
      <c r="O6" s="77"/>
      <c r="P6" s="77">
        <f aca="true" t="shared" si="0" ref="P6:P32">SUM(J6:O6)</f>
        <v>0</v>
      </c>
    </row>
    <row r="7" spans="1:16" s="92" customFormat="1" ht="21" customHeight="1">
      <c r="A7" s="77">
        <v>2</v>
      </c>
      <c r="B7" s="77" t="s">
        <v>15</v>
      </c>
      <c r="C7" s="77">
        <v>180</v>
      </c>
      <c r="D7" s="77">
        <v>149</v>
      </c>
      <c r="E7" s="77">
        <v>146</v>
      </c>
      <c r="F7" s="77">
        <v>160</v>
      </c>
      <c r="G7" s="77">
        <v>186</v>
      </c>
      <c r="H7" s="77">
        <v>161</v>
      </c>
      <c r="I7" s="77">
        <f aca="true" t="shared" si="1" ref="I7:I32">SUM(C7:H7)</f>
        <v>982</v>
      </c>
      <c r="J7" s="77"/>
      <c r="K7" s="77"/>
      <c r="L7" s="77"/>
      <c r="M7" s="77"/>
      <c r="N7" s="77"/>
      <c r="O7" s="77"/>
      <c r="P7" s="77">
        <f t="shared" si="0"/>
        <v>0</v>
      </c>
    </row>
    <row r="8" spans="1:16" s="92" customFormat="1" ht="21" customHeight="1">
      <c r="A8" s="77">
        <v>3</v>
      </c>
      <c r="B8" s="77" t="s">
        <v>16</v>
      </c>
      <c r="C8" s="77">
        <v>172</v>
      </c>
      <c r="D8" s="77">
        <v>125</v>
      </c>
      <c r="E8" s="77">
        <v>132</v>
      </c>
      <c r="F8" s="77">
        <v>133</v>
      </c>
      <c r="G8" s="77">
        <v>112</v>
      </c>
      <c r="H8" s="77">
        <v>114</v>
      </c>
      <c r="I8" s="77">
        <f t="shared" si="1"/>
        <v>788</v>
      </c>
      <c r="J8" s="77"/>
      <c r="K8" s="77"/>
      <c r="L8" s="77"/>
      <c r="M8" s="77"/>
      <c r="N8" s="77"/>
      <c r="O8" s="77"/>
      <c r="P8" s="77">
        <f t="shared" si="0"/>
        <v>0</v>
      </c>
    </row>
    <row r="9" spans="1:16" s="92" customFormat="1" ht="21" customHeight="1">
      <c r="A9" s="77">
        <v>4</v>
      </c>
      <c r="B9" s="77" t="s">
        <v>17</v>
      </c>
      <c r="C9" s="77">
        <v>1286</v>
      </c>
      <c r="D9" s="77">
        <v>1154</v>
      </c>
      <c r="E9" s="77">
        <v>852</v>
      </c>
      <c r="F9" s="77">
        <v>777</v>
      </c>
      <c r="G9" s="77">
        <v>535</v>
      </c>
      <c r="H9" s="77">
        <v>625</v>
      </c>
      <c r="I9" s="77">
        <f t="shared" si="1"/>
        <v>5229</v>
      </c>
      <c r="J9" s="77"/>
      <c r="K9" s="77"/>
      <c r="L9" s="77"/>
      <c r="M9" s="77"/>
      <c r="N9" s="77"/>
      <c r="O9" s="77"/>
      <c r="P9" s="77">
        <f t="shared" si="0"/>
        <v>0</v>
      </c>
    </row>
    <row r="10" spans="1:16" s="92" customFormat="1" ht="21" customHeight="1">
      <c r="A10" s="77">
        <v>5</v>
      </c>
      <c r="B10" s="77" t="s">
        <v>18</v>
      </c>
      <c r="C10" s="77">
        <v>699</v>
      </c>
      <c r="D10" s="77">
        <v>528</v>
      </c>
      <c r="E10" s="77">
        <v>616</v>
      </c>
      <c r="F10" s="77">
        <v>581</v>
      </c>
      <c r="G10" s="77">
        <v>630</v>
      </c>
      <c r="H10" s="77">
        <v>660</v>
      </c>
      <c r="I10" s="77">
        <f t="shared" si="1"/>
        <v>3714</v>
      </c>
      <c r="J10" s="77"/>
      <c r="K10" s="77"/>
      <c r="L10" s="77"/>
      <c r="M10" s="77"/>
      <c r="N10" s="77"/>
      <c r="O10" s="77"/>
      <c r="P10" s="77">
        <f t="shared" si="0"/>
        <v>0</v>
      </c>
    </row>
    <row r="11" spans="1:16" s="92" customFormat="1" ht="21" customHeight="1">
      <c r="A11" s="77">
        <v>6</v>
      </c>
      <c r="B11" s="77" t="s">
        <v>19</v>
      </c>
      <c r="C11" s="77">
        <v>1036</v>
      </c>
      <c r="D11" s="77">
        <v>915</v>
      </c>
      <c r="E11" s="77">
        <v>748</v>
      </c>
      <c r="F11" s="77">
        <v>844</v>
      </c>
      <c r="G11" s="77">
        <v>832</v>
      </c>
      <c r="H11" s="77">
        <v>796</v>
      </c>
      <c r="I11" s="77">
        <f t="shared" si="1"/>
        <v>5171</v>
      </c>
      <c r="J11" s="77"/>
      <c r="K11" s="77"/>
      <c r="L11" s="77"/>
      <c r="M11" s="77"/>
      <c r="N11" s="77"/>
      <c r="O11" s="77"/>
      <c r="P11" s="77">
        <f t="shared" si="0"/>
        <v>0</v>
      </c>
    </row>
    <row r="12" spans="1:16" s="92" customFormat="1" ht="21" customHeight="1">
      <c r="A12" s="77">
        <v>7</v>
      </c>
      <c r="B12" s="77" t="s">
        <v>20</v>
      </c>
      <c r="C12" s="77">
        <v>445</v>
      </c>
      <c r="D12" s="77">
        <v>390</v>
      </c>
      <c r="E12" s="77">
        <v>377</v>
      </c>
      <c r="F12" s="77">
        <v>378</v>
      </c>
      <c r="G12" s="77">
        <v>552</v>
      </c>
      <c r="H12" s="77">
        <v>525</v>
      </c>
      <c r="I12" s="77">
        <f t="shared" si="1"/>
        <v>2667</v>
      </c>
      <c r="J12" s="77"/>
      <c r="K12" s="77"/>
      <c r="L12" s="77"/>
      <c r="M12" s="77"/>
      <c r="N12" s="77"/>
      <c r="O12" s="77"/>
      <c r="P12" s="77">
        <f t="shared" si="0"/>
        <v>0</v>
      </c>
    </row>
    <row r="13" spans="1:16" s="92" customFormat="1" ht="21" customHeight="1">
      <c r="A13" s="77">
        <v>8</v>
      </c>
      <c r="B13" s="76" t="s">
        <v>21</v>
      </c>
      <c r="C13" s="77">
        <v>569</v>
      </c>
      <c r="D13" s="77">
        <v>523</v>
      </c>
      <c r="E13" s="77">
        <v>521</v>
      </c>
      <c r="F13" s="77">
        <v>524</v>
      </c>
      <c r="G13" s="77">
        <v>535</v>
      </c>
      <c r="H13" s="77">
        <v>423</v>
      </c>
      <c r="I13" s="77">
        <f t="shared" si="1"/>
        <v>3095</v>
      </c>
      <c r="J13" s="77"/>
      <c r="K13" s="77"/>
      <c r="L13" s="77"/>
      <c r="M13" s="77"/>
      <c r="N13" s="77"/>
      <c r="O13" s="77"/>
      <c r="P13" s="77">
        <f t="shared" si="0"/>
        <v>0</v>
      </c>
    </row>
    <row r="14" spans="1:16" s="92" customFormat="1" ht="21" customHeight="1">
      <c r="A14" s="77">
        <v>9</v>
      </c>
      <c r="B14" s="76" t="s">
        <v>22</v>
      </c>
      <c r="C14" s="77">
        <v>584</v>
      </c>
      <c r="D14" s="77">
        <v>582</v>
      </c>
      <c r="E14" s="77">
        <v>278</v>
      </c>
      <c r="F14" s="77">
        <v>284</v>
      </c>
      <c r="G14" s="77">
        <v>147</v>
      </c>
      <c r="H14" s="77">
        <v>91</v>
      </c>
      <c r="I14" s="77">
        <f t="shared" si="1"/>
        <v>1966</v>
      </c>
      <c r="J14" s="77"/>
      <c r="K14" s="77"/>
      <c r="L14" s="77"/>
      <c r="M14" s="77"/>
      <c r="N14" s="77"/>
      <c r="O14" s="77"/>
      <c r="P14" s="77">
        <f t="shared" si="0"/>
        <v>0</v>
      </c>
    </row>
    <row r="15" spans="1:16" s="92" customFormat="1" ht="21" customHeight="1">
      <c r="A15" s="77">
        <v>10</v>
      </c>
      <c r="B15" s="77" t="s">
        <v>23</v>
      </c>
      <c r="C15" s="77">
        <v>626</v>
      </c>
      <c r="D15" s="77">
        <v>510</v>
      </c>
      <c r="E15" s="77">
        <v>411</v>
      </c>
      <c r="F15" s="77">
        <v>346</v>
      </c>
      <c r="G15" s="77">
        <v>313</v>
      </c>
      <c r="H15" s="77">
        <v>222</v>
      </c>
      <c r="I15" s="77">
        <f t="shared" si="1"/>
        <v>2428</v>
      </c>
      <c r="J15" s="77"/>
      <c r="K15" s="77"/>
      <c r="L15" s="77"/>
      <c r="M15" s="77"/>
      <c r="N15" s="77"/>
      <c r="O15" s="77"/>
      <c r="P15" s="77">
        <f t="shared" si="0"/>
        <v>0</v>
      </c>
    </row>
    <row r="16" spans="1:16" s="92" customFormat="1" ht="21" customHeight="1">
      <c r="A16" s="77">
        <v>11</v>
      </c>
      <c r="B16" s="77" t="s">
        <v>24</v>
      </c>
      <c r="C16" s="77">
        <v>231</v>
      </c>
      <c r="D16" s="77">
        <v>161</v>
      </c>
      <c r="E16" s="77">
        <v>166</v>
      </c>
      <c r="F16" s="77">
        <v>143</v>
      </c>
      <c r="G16" s="77">
        <v>131</v>
      </c>
      <c r="H16" s="77">
        <v>132</v>
      </c>
      <c r="I16" s="77">
        <f t="shared" si="1"/>
        <v>964</v>
      </c>
      <c r="J16" s="77">
        <v>159</v>
      </c>
      <c r="K16" s="77">
        <v>154</v>
      </c>
      <c r="L16" s="77">
        <v>161</v>
      </c>
      <c r="M16" s="77">
        <v>143</v>
      </c>
      <c r="N16" s="77">
        <v>130</v>
      </c>
      <c r="O16" s="77">
        <v>130</v>
      </c>
      <c r="P16" s="77">
        <f t="shared" si="0"/>
        <v>877</v>
      </c>
    </row>
    <row r="17" spans="1:16" s="92" customFormat="1" ht="24.75" customHeight="1">
      <c r="A17" s="77">
        <v>12</v>
      </c>
      <c r="B17" s="76" t="s">
        <v>25</v>
      </c>
      <c r="C17" s="77">
        <v>189</v>
      </c>
      <c r="D17" s="77">
        <v>209</v>
      </c>
      <c r="E17" s="77">
        <v>187</v>
      </c>
      <c r="F17" s="77">
        <v>195</v>
      </c>
      <c r="G17" s="77">
        <v>133</v>
      </c>
      <c r="H17" s="77">
        <v>127</v>
      </c>
      <c r="I17" s="77">
        <f t="shared" si="1"/>
        <v>1040</v>
      </c>
      <c r="J17" s="77">
        <v>184</v>
      </c>
      <c r="K17" s="77">
        <v>209</v>
      </c>
      <c r="L17" s="77">
        <v>185</v>
      </c>
      <c r="M17" s="77">
        <v>195</v>
      </c>
      <c r="N17" s="77">
        <v>132</v>
      </c>
      <c r="O17" s="77">
        <v>126</v>
      </c>
      <c r="P17" s="77">
        <f t="shared" si="0"/>
        <v>1031</v>
      </c>
    </row>
    <row r="18" spans="1:16" s="92" customFormat="1" ht="21" customHeight="1">
      <c r="A18" s="77">
        <v>13</v>
      </c>
      <c r="B18" s="76" t="s">
        <v>26</v>
      </c>
      <c r="C18" s="77">
        <v>269</v>
      </c>
      <c r="D18" s="77">
        <v>303</v>
      </c>
      <c r="E18" s="77">
        <v>283</v>
      </c>
      <c r="F18" s="77">
        <v>187</v>
      </c>
      <c r="G18" s="77">
        <v>229</v>
      </c>
      <c r="H18" s="77"/>
      <c r="I18" s="77">
        <f t="shared" si="1"/>
        <v>1271</v>
      </c>
      <c r="J18" s="77">
        <v>3</v>
      </c>
      <c r="K18" s="77">
        <v>267</v>
      </c>
      <c r="L18" s="77">
        <v>249</v>
      </c>
      <c r="M18" s="77">
        <v>174</v>
      </c>
      <c r="N18" s="77">
        <v>208</v>
      </c>
      <c r="O18" s="77"/>
      <c r="P18" s="77">
        <f t="shared" si="0"/>
        <v>901</v>
      </c>
    </row>
    <row r="19" spans="1:16" s="92" customFormat="1" ht="24" customHeight="1">
      <c r="A19" s="77">
        <v>14</v>
      </c>
      <c r="B19" s="76" t="s">
        <v>27</v>
      </c>
      <c r="C19" s="77">
        <v>92</v>
      </c>
      <c r="D19" s="77">
        <v>70</v>
      </c>
      <c r="E19" s="77">
        <v>70</v>
      </c>
      <c r="F19" s="77">
        <v>47</v>
      </c>
      <c r="G19" s="77">
        <v>46</v>
      </c>
      <c r="H19" s="77">
        <v>43</v>
      </c>
      <c r="I19" s="77">
        <f t="shared" si="1"/>
        <v>368</v>
      </c>
      <c r="J19" s="77">
        <v>88</v>
      </c>
      <c r="K19" s="77">
        <v>66</v>
      </c>
      <c r="L19" s="77">
        <v>69</v>
      </c>
      <c r="M19" s="77">
        <v>45</v>
      </c>
      <c r="N19" s="77">
        <v>41</v>
      </c>
      <c r="O19" s="77">
        <v>38</v>
      </c>
      <c r="P19" s="77">
        <f t="shared" si="0"/>
        <v>347</v>
      </c>
    </row>
    <row r="20" spans="1:16" s="92" customFormat="1" ht="27" customHeight="1">
      <c r="A20" s="77">
        <v>15</v>
      </c>
      <c r="B20" s="76" t="s">
        <v>28</v>
      </c>
      <c r="C20" s="77">
        <v>51</v>
      </c>
      <c r="D20" s="77">
        <v>28</v>
      </c>
      <c r="E20" s="77">
        <v>30</v>
      </c>
      <c r="F20" s="77">
        <v>30</v>
      </c>
      <c r="G20" s="77">
        <v>26</v>
      </c>
      <c r="H20" s="77">
        <v>16</v>
      </c>
      <c r="I20" s="77">
        <f t="shared" si="1"/>
        <v>181</v>
      </c>
      <c r="J20" s="77">
        <v>51</v>
      </c>
      <c r="K20" s="77">
        <v>28</v>
      </c>
      <c r="L20" s="77">
        <v>30</v>
      </c>
      <c r="M20" s="77">
        <v>30</v>
      </c>
      <c r="N20" s="77">
        <v>26</v>
      </c>
      <c r="O20" s="77">
        <v>16</v>
      </c>
      <c r="P20" s="77">
        <f t="shared" si="0"/>
        <v>181</v>
      </c>
    </row>
    <row r="21" spans="1:16" s="92" customFormat="1" ht="21" customHeight="1">
      <c r="A21" s="77">
        <v>16</v>
      </c>
      <c r="B21" s="76" t="s">
        <v>29</v>
      </c>
      <c r="C21" s="77">
        <v>315</v>
      </c>
      <c r="D21" s="77">
        <v>273</v>
      </c>
      <c r="E21" s="77">
        <v>260</v>
      </c>
      <c r="F21" s="77">
        <v>239</v>
      </c>
      <c r="G21" s="77">
        <v>185</v>
      </c>
      <c r="H21" s="77">
        <v>187</v>
      </c>
      <c r="I21" s="77">
        <f t="shared" si="1"/>
        <v>1459</v>
      </c>
      <c r="J21" s="77">
        <v>2</v>
      </c>
      <c r="K21" s="77">
        <v>1</v>
      </c>
      <c r="L21" s="77">
        <v>1</v>
      </c>
      <c r="M21" s="77">
        <v>235</v>
      </c>
      <c r="N21" s="77">
        <v>181</v>
      </c>
      <c r="O21" s="77">
        <v>188</v>
      </c>
      <c r="P21" s="77">
        <f t="shared" si="0"/>
        <v>608</v>
      </c>
    </row>
    <row r="22" spans="1:16" s="92" customFormat="1" ht="21" customHeight="1">
      <c r="A22" s="77">
        <v>17</v>
      </c>
      <c r="B22" s="76" t="s">
        <v>30</v>
      </c>
      <c r="C22" s="77">
        <v>45</v>
      </c>
      <c r="D22" s="77">
        <v>43</v>
      </c>
      <c r="E22" s="77">
        <v>37</v>
      </c>
      <c r="F22" s="77">
        <v>43</v>
      </c>
      <c r="G22" s="77">
        <v>41</v>
      </c>
      <c r="H22" s="77">
        <v>41</v>
      </c>
      <c r="I22" s="77">
        <f t="shared" si="1"/>
        <v>250</v>
      </c>
      <c r="J22" s="77">
        <v>2</v>
      </c>
      <c r="K22" s="77">
        <v>2</v>
      </c>
      <c r="L22" s="77">
        <v>29</v>
      </c>
      <c r="M22" s="77">
        <v>23</v>
      </c>
      <c r="N22" s="77">
        <v>28</v>
      </c>
      <c r="O22" s="77">
        <v>36</v>
      </c>
      <c r="P22" s="77">
        <f t="shared" si="0"/>
        <v>120</v>
      </c>
    </row>
    <row r="23" spans="1:16" s="92" customFormat="1" ht="21" customHeight="1">
      <c r="A23" s="77">
        <v>18</v>
      </c>
      <c r="B23" s="76" t="s">
        <v>31</v>
      </c>
      <c r="C23" s="77">
        <v>12</v>
      </c>
      <c r="D23" s="77">
        <v>12</v>
      </c>
      <c r="E23" s="77">
        <v>12</v>
      </c>
      <c r="F23" s="77">
        <v>15</v>
      </c>
      <c r="G23" s="77">
        <v>9</v>
      </c>
      <c r="H23" s="77">
        <v>10</v>
      </c>
      <c r="I23" s="77">
        <f t="shared" si="1"/>
        <v>70</v>
      </c>
      <c r="J23" s="77">
        <v>12</v>
      </c>
      <c r="K23" s="77">
        <v>12</v>
      </c>
      <c r="L23" s="77">
        <v>12</v>
      </c>
      <c r="M23" s="77">
        <v>15</v>
      </c>
      <c r="N23" s="77">
        <v>9</v>
      </c>
      <c r="O23" s="77">
        <v>10</v>
      </c>
      <c r="P23" s="77">
        <f t="shared" si="0"/>
        <v>70</v>
      </c>
    </row>
    <row r="24" spans="1:16" s="92" customFormat="1" ht="24.75" customHeight="1">
      <c r="A24" s="77">
        <v>19</v>
      </c>
      <c r="B24" s="76" t="s">
        <v>32</v>
      </c>
      <c r="C24" s="77">
        <v>31</v>
      </c>
      <c r="D24" s="77">
        <v>28</v>
      </c>
      <c r="E24" s="77">
        <v>29</v>
      </c>
      <c r="F24" s="77">
        <v>31</v>
      </c>
      <c r="G24" s="77">
        <v>33</v>
      </c>
      <c r="H24" s="77">
        <v>23</v>
      </c>
      <c r="I24" s="77">
        <f t="shared" si="1"/>
        <v>175</v>
      </c>
      <c r="J24" s="77">
        <v>31</v>
      </c>
      <c r="K24" s="77">
        <v>28</v>
      </c>
      <c r="L24" s="77">
        <v>29</v>
      </c>
      <c r="M24" s="77">
        <v>31</v>
      </c>
      <c r="N24" s="77">
        <v>33</v>
      </c>
      <c r="O24" s="77">
        <v>23</v>
      </c>
      <c r="P24" s="77">
        <f t="shared" si="0"/>
        <v>175</v>
      </c>
    </row>
    <row r="25" spans="1:16" s="92" customFormat="1" ht="21" customHeight="1">
      <c r="A25" s="77">
        <v>20</v>
      </c>
      <c r="B25" s="76" t="s">
        <v>33</v>
      </c>
      <c r="C25" s="77">
        <v>3</v>
      </c>
      <c r="D25" s="77">
        <v>2</v>
      </c>
      <c r="E25" s="77"/>
      <c r="F25" s="77"/>
      <c r="G25" s="77"/>
      <c r="H25" s="77">
        <v>2</v>
      </c>
      <c r="I25" s="77">
        <f t="shared" si="1"/>
        <v>7</v>
      </c>
      <c r="J25" s="77">
        <v>3</v>
      </c>
      <c r="K25" s="77">
        <v>2</v>
      </c>
      <c r="L25" s="77"/>
      <c r="M25" s="77"/>
      <c r="N25" s="77"/>
      <c r="O25" s="77">
        <v>2</v>
      </c>
      <c r="P25" s="77">
        <f t="shared" si="0"/>
        <v>7</v>
      </c>
    </row>
    <row r="26" spans="1:16" s="92" customFormat="1" ht="27" customHeight="1">
      <c r="A26" s="77">
        <v>21</v>
      </c>
      <c r="B26" s="76" t="s">
        <v>34</v>
      </c>
      <c r="C26" s="77">
        <v>3</v>
      </c>
      <c r="D26" s="77">
        <v>2</v>
      </c>
      <c r="E26" s="77">
        <v>2</v>
      </c>
      <c r="F26" s="77"/>
      <c r="G26" s="77">
        <v>2</v>
      </c>
      <c r="H26" s="77">
        <v>1</v>
      </c>
      <c r="I26" s="77">
        <f t="shared" si="1"/>
        <v>10</v>
      </c>
      <c r="J26" s="77">
        <v>3</v>
      </c>
      <c r="K26" s="77">
        <v>2</v>
      </c>
      <c r="L26" s="77">
        <v>2</v>
      </c>
      <c r="M26" s="77"/>
      <c r="N26" s="77">
        <v>2</v>
      </c>
      <c r="O26" s="77">
        <v>1</v>
      </c>
      <c r="P26" s="77">
        <f t="shared" si="0"/>
        <v>10</v>
      </c>
    </row>
    <row r="27" spans="1:16" s="92" customFormat="1" ht="24.75" customHeight="1">
      <c r="A27" s="77">
        <v>22</v>
      </c>
      <c r="B27" s="76" t="s">
        <v>35</v>
      </c>
      <c r="C27" s="77">
        <v>1</v>
      </c>
      <c r="D27" s="77">
        <v>5</v>
      </c>
      <c r="E27" s="77">
        <v>1</v>
      </c>
      <c r="F27" s="77">
        <v>5</v>
      </c>
      <c r="G27" s="77">
        <v>4</v>
      </c>
      <c r="H27" s="77">
        <v>1</v>
      </c>
      <c r="I27" s="77">
        <f t="shared" si="1"/>
        <v>17</v>
      </c>
      <c r="J27" s="77">
        <v>1</v>
      </c>
      <c r="K27" s="77">
        <v>5</v>
      </c>
      <c r="L27" s="77">
        <v>1</v>
      </c>
      <c r="M27" s="77">
        <v>5</v>
      </c>
      <c r="N27" s="77">
        <v>4</v>
      </c>
      <c r="O27" s="77">
        <v>1</v>
      </c>
      <c r="P27" s="77">
        <f t="shared" si="0"/>
        <v>17</v>
      </c>
    </row>
    <row r="28" spans="1:16" s="92" customFormat="1" ht="25.5" customHeight="1">
      <c r="A28" s="77">
        <v>23</v>
      </c>
      <c r="B28" s="76" t="s">
        <v>36</v>
      </c>
      <c r="C28" s="77">
        <v>420</v>
      </c>
      <c r="D28" s="77">
        <v>378</v>
      </c>
      <c r="E28" s="77">
        <v>302</v>
      </c>
      <c r="F28" s="77">
        <v>266</v>
      </c>
      <c r="G28" s="77">
        <v>271</v>
      </c>
      <c r="H28" s="77">
        <v>226</v>
      </c>
      <c r="I28" s="77">
        <f t="shared" si="1"/>
        <v>1863</v>
      </c>
      <c r="J28" s="77">
        <v>5</v>
      </c>
      <c r="K28" s="77">
        <v>3</v>
      </c>
      <c r="L28" s="77">
        <v>2</v>
      </c>
      <c r="M28" s="77">
        <v>265</v>
      </c>
      <c r="N28" s="77">
        <v>265</v>
      </c>
      <c r="O28" s="77">
        <v>226</v>
      </c>
      <c r="P28" s="77">
        <f t="shared" si="0"/>
        <v>766</v>
      </c>
    </row>
    <row r="29" spans="1:16" s="92" customFormat="1" ht="21" customHeight="1">
      <c r="A29" s="77">
        <v>24</v>
      </c>
      <c r="B29" s="76" t="s">
        <v>37</v>
      </c>
      <c r="C29" s="77">
        <v>473</v>
      </c>
      <c r="D29" s="77">
        <v>436</v>
      </c>
      <c r="E29" s="77">
        <v>435</v>
      </c>
      <c r="F29" s="77">
        <v>394</v>
      </c>
      <c r="G29" s="77">
        <v>352</v>
      </c>
      <c r="H29" s="77">
        <v>318</v>
      </c>
      <c r="I29" s="77">
        <f t="shared" si="1"/>
        <v>2408</v>
      </c>
      <c r="J29" s="77">
        <v>3</v>
      </c>
      <c r="K29" s="77">
        <v>18</v>
      </c>
      <c r="L29" s="77">
        <v>246</v>
      </c>
      <c r="M29" s="77">
        <v>245</v>
      </c>
      <c r="N29" s="77">
        <v>230</v>
      </c>
      <c r="O29" s="77">
        <v>251</v>
      </c>
      <c r="P29" s="77">
        <f t="shared" si="0"/>
        <v>993</v>
      </c>
    </row>
    <row r="30" spans="1:16" s="92" customFormat="1" ht="21" customHeight="1">
      <c r="A30" s="77">
        <v>25</v>
      </c>
      <c r="B30" s="76" t="s">
        <v>38</v>
      </c>
      <c r="C30" s="77">
        <v>369</v>
      </c>
      <c r="D30" s="77">
        <v>291</v>
      </c>
      <c r="E30" s="77">
        <v>189</v>
      </c>
      <c r="F30" s="77">
        <v>167</v>
      </c>
      <c r="G30" s="77">
        <v>145</v>
      </c>
      <c r="H30" s="77">
        <v>111</v>
      </c>
      <c r="I30" s="77">
        <f t="shared" si="1"/>
        <v>1272</v>
      </c>
      <c r="J30" s="77">
        <v>10</v>
      </c>
      <c r="K30" s="77">
        <v>16</v>
      </c>
      <c r="L30" s="77">
        <v>164</v>
      </c>
      <c r="M30" s="77">
        <v>133</v>
      </c>
      <c r="N30" s="77">
        <v>132</v>
      </c>
      <c r="O30" s="77">
        <v>106</v>
      </c>
      <c r="P30" s="77">
        <f t="shared" si="0"/>
        <v>561</v>
      </c>
    </row>
    <row r="31" spans="1:16" s="92" customFormat="1" ht="21" customHeight="1">
      <c r="A31" s="77">
        <v>26</v>
      </c>
      <c r="B31" s="76" t="s">
        <v>39</v>
      </c>
      <c r="C31" s="77">
        <v>102</v>
      </c>
      <c r="D31" s="77">
        <v>79</v>
      </c>
      <c r="E31" s="77">
        <v>65</v>
      </c>
      <c r="F31" s="77">
        <v>74</v>
      </c>
      <c r="G31" s="77">
        <v>81</v>
      </c>
      <c r="H31" s="77">
        <v>65</v>
      </c>
      <c r="I31" s="77">
        <f t="shared" si="1"/>
        <v>466</v>
      </c>
      <c r="J31" s="77">
        <v>97</v>
      </c>
      <c r="K31" s="77">
        <v>77</v>
      </c>
      <c r="L31" s="77">
        <v>64</v>
      </c>
      <c r="M31" s="77">
        <v>73</v>
      </c>
      <c r="N31" s="77">
        <v>81</v>
      </c>
      <c r="O31" s="77">
        <v>65</v>
      </c>
      <c r="P31" s="77">
        <f t="shared" si="0"/>
        <v>457</v>
      </c>
    </row>
    <row r="32" spans="1:16" s="92" customFormat="1" ht="24" customHeight="1">
      <c r="A32" s="77">
        <v>27</v>
      </c>
      <c r="B32" s="76" t="s">
        <v>40</v>
      </c>
      <c r="C32" s="77">
        <v>160</v>
      </c>
      <c r="D32" s="77">
        <v>112</v>
      </c>
      <c r="E32" s="77">
        <v>126</v>
      </c>
      <c r="F32" s="77">
        <v>126</v>
      </c>
      <c r="G32" s="77">
        <v>100</v>
      </c>
      <c r="H32" s="77">
        <v>112</v>
      </c>
      <c r="I32" s="77">
        <f t="shared" si="1"/>
        <v>736</v>
      </c>
      <c r="J32" s="77">
        <v>132</v>
      </c>
      <c r="K32" s="77">
        <v>99</v>
      </c>
      <c r="L32" s="77">
        <v>106</v>
      </c>
      <c r="M32" s="77">
        <v>117</v>
      </c>
      <c r="N32" s="77">
        <v>90</v>
      </c>
      <c r="O32" s="77">
        <v>104</v>
      </c>
      <c r="P32" s="77">
        <f t="shared" si="0"/>
        <v>648</v>
      </c>
    </row>
    <row r="33" spans="1:16" s="47" customFormat="1" ht="39" customHeight="1">
      <c r="A33" s="96"/>
      <c r="B33" s="96" t="s">
        <v>13</v>
      </c>
      <c r="C33" s="65">
        <f>SUM(C6:C32)</f>
        <v>8958</v>
      </c>
      <c r="D33" s="65">
        <f aca="true" t="shared" si="2" ref="D33:P33">SUM(D6:D32)</f>
        <v>7878</v>
      </c>
      <c r="E33" s="65">
        <f t="shared" si="2"/>
        <v>6797</v>
      </c>
      <c r="F33" s="65">
        <f t="shared" si="2"/>
        <v>6525</v>
      </c>
      <c r="G33" s="65">
        <f t="shared" si="2"/>
        <v>6222</v>
      </c>
      <c r="H33" s="65">
        <f t="shared" si="2"/>
        <v>5570</v>
      </c>
      <c r="I33" s="65">
        <f t="shared" si="2"/>
        <v>41950</v>
      </c>
      <c r="J33" s="65">
        <f t="shared" si="2"/>
        <v>786</v>
      </c>
      <c r="K33" s="65">
        <f t="shared" si="2"/>
        <v>989</v>
      </c>
      <c r="L33" s="65">
        <f t="shared" si="2"/>
        <v>1350</v>
      </c>
      <c r="M33" s="65">
        <f t="shared" si="2"/>
        <v>1729</v>
      </c>
      <c r="N33" s="65">
        <f t="shared" si="2"/>
        <v>1592</v>
      </c>
      <c r="O33" s="65">
        <f t="shared" si="2"/>
        <v>1323</v>
      </c>
      <c r="P33" s="65">
        <f t="shared" si="2"/>
        <v>7769</v>
      </c>
    </row>
  </sheetData>
  <sheetProtection/>
  <mergeCells count="7">
    <mergeCell ref="A1:P1"/>
    <mergeCell ref="A2:P2"/>
    <mergeCell ref="A3:P3"/>
    <mergeCell ref="C4:I4"/>
    <mergeCell ref="J4:P4"/>
    <mergeCell ref="A4:A5"/>
    <mergeCell ref="B4:B5"/>
  </mergeCells>
  <printOptions horizontalCentered="1"/>
  <pageMargins left="0.28" right="0.16" top="0.5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6">
      <selection activeCell="B30" sqref="B30"/>
    </sheetView>
  </sheetViews>
  <sheetFormatPr defaultColWidth="9.00390625" defaultRowHeight="14.25"/>
  <cols>
    <col min="1" max="1" width="3.875" style="0" customWidth="1"/>
    <col min="2" max="2" width="16.125" style="0" customWidth="1"/>
    <col min="3" max="3" width="4.50390625" style="0" customWidth="1"/>
    <col min="4" max="4" width="4.625" style="0" customWidth="1"/>
    <col min="5" max="5" width="4.75390625" style="0" customWidth="1"/>
    <col min="6" max="6" width="4.625" style="0" customWidth="1"/>
    <col min="7" max="8" width="4.00390625" style="0" customWidth="1"/>
    <col min="9" max="9" width="4.875" style="0" customWidth="1"/>
    <col min="10" max="10" width="4.375" style="0" customWidth="1"/>
    <col min="11" max="11" width="4.75390625" style="0" customWidth="1"/>
    <col min="12" max="12" width="4.875" style="0" customWidth="1"/>
    <col min="13" max="13" width="5.75390625" style="0" customWidth="1"/>
    <col min="14" max="19" width="4.25390625" style="0" customWidth="1"/>
    <col min="20" max="20" width="5.125" style="0" customWidth="1"/>
    <col min="21" max="21" width="4.75390625" style="0" customWidth="1"/>
    <col min="22" max="22" width="5.00390625" style="0" customWidth="1"/>
    <col min="23" max="24" width="5.25390625" style="0" customWidth="1"/>
  </cols>
  <sheetData>
    <row r="1" spans="1:24" ht="1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20" customFormat="1" ht="30.75" customHeight="1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20" customFormat="1" ht="21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81" customFormat="1" ht="15" customHeight="1">
      <c r="A4" s="84" t="s">
        <v>3</v>
      </c>
      <c r="B4" s="84" t="s">
        <v>4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49" t="s">
        <v>6</v>
      </c>
      <c r="O4" s="50"/>
      <c r="P4" s="50"/>
      <c r="Q4" s="50"/>
      <c r="R4" s="50"/>
      <c r="S4" s="50"/>
      <c r="T4" s="50"/>
      <c r="U4" s="50"/>
      <c r="V4" s="50"/>
      <c r="W4" s="50"/>
      <c r="X4" s="90"/>
    </row>
    <row r="5" spans="1:24" s="81" customFormat="1" ht="24.75" customHeight="1">
      <c r="A5" s="84"/>
      <c r="B5" s="84"/>
      <c r="C5" s="85" t="s">
        <v>7</v>
      </c>
      <c r="D5" s="85" t="s">
        <v>8</v>
      </c>
      <c r="E5" s="85" t="s">
        <v>9</v>
      </c>
      <c r="F5" s="85" t="s">
        <v>10</v>
      </c>
      <c r="G5" s="85" t="s">
        <v>11</v>
      </c>
      <c r="H5" s="85" t="s">
        <v>12</v>
      </c>
      <c r="I5" s="88" t="s">
        <v>13</v>
      </c>
      <c r="J5" s="85" t="s">
        <v>43</v>
      </c>
      <c r="K5" s="85" t="s">
        <v>44</v>
      </c>
      <c r="L5" s="85" t="s">
        <v>45</v>
      </c>
      <c r="M5" s="88" t="s">
        <v>13</v>
      </c>
      <c r="N5" s="85" t="s">
        <v>7</v>
      </c>
      <c r="O5" s="85" t="s">
        <v>8</v>
      </c>
      <c r="P5" s="85" t="s">
        <v>9</v>
      </c>
      <c r="Q5" s="85" t="s">
        <v>10</v>
      </c>
      <c r="R5" s="85" t="s">
        <v>11</v>
      </c>
      <c r="S5" s="85" t="s">
        <v>12</v>
      </c>
      <c r="T5" s="88" t="s">
        <v>13</v>
      </c>
      <c r="U5" s="85" t="s">
        <v>43</v>
      </c>
      <c r="V5" s="85" t="s">
        <v>44</v>
      </c>
      <c r="W5" s="85" t="s">
        <v>45</v>
      </c>
      <c r="X5" s="88" t="s">
        <v>13</v>
      </c>
    </row>
    <row r="6" spans="1:24" s="46" customFormat="1" ht="18.75" customHeight="1">
      <c r="A6" s="77">
        <v>1</v>
      </c>
      <c r="B6" s="77" t="s">
        <v>46</v>
      </c>
      <c r="C6" s="77"/>
      <c r="D6" s="77"/>
      <c r="E6" s="77"/>
      <c r="F6" s="77"/>
      <c r="G6" s="77"/>
      <c r="H6" s="77"/>
      <c r="I6" s="77">
        <f aca="true" t="shared" si="0" ref="I6:I26">SUM(C6:H6)</f>
        <v>0</v>
      </c>
      <c r="J6" s="77">
        <v>1581</v>
      </c>
      <c r="K6" s="77">
        <v>1224</v>
      </c>
      <c r="L6" s="77">
        <v>1126</v>
      </c>
      <c r="M6" s="77">
        <f aca="true" t="shared" si="1" ref="M6:M26">SUM(J6:L6)</f>
        <v>3931</v>
      </c>
      <c r="N6" s="89"/>
      <c r="O6" s="89"/>
      <c r="P6" s="89"/>
      <c r="Q6" s="89"/>
      <c r="R6" s="89"/>
      <c r="S6" s="89"/>
      <c r="T6" s="77">
        <f>SUM(N6:S6)</f>
        <v>0</v>
      </c>
      <c r="U6" s="89"/>
      <c r="V6" s="89"/>
      <c r="W6" s="89"/>
      <c r="X6" s="77">
        <f>SUM(U6:W6)</f>
        <v>0</v>
      </c>
    </row>
    <row r="7" spans="1:24" s="46" customFormat="1" ht="18.75" customHeight="1">
      <c r="A7" s="77">
        <v>2</v>
      </c>
      <c r="B7" s="77" t="s">
        <v>47</v>
      </c>
      <c r="C7" s="77"/>
      <c r="D7" s="77"/>
      <c r="E7" s="77"/>
      <c r="F7" s="77"/>
      <c r="G7" s="77"/>
      <c r="H7" s="77"/>
      <c r="I7" s="77">
        <f t="shared" si="0"/>
        <v>0</v>
      </c>
      <c r="J7" s="77">
        <v>404</v>
      </c>
      <c r="K7" s="77">
        <v>265</v>
      </c>
      <c r="L7" s="77">
        <v>258</v>
      </c>
      <c r="M7" s="77">
        <f t="shared" si="1"/>
        <v>927</v>
      </c>
      <c r="N7" s="89"/>
      <c r="O7" s="89"/>
      <c r="P7" s="89"/>
      <c r="Q7" s="89"/>
      <c r="R7" s="89"/>
      <c r="S7" s="89"/>
      <c r="T7" s="77">
        <f aca="true" t="shared" si="2" ref="T7:T26">SUM(N7:S7)</f>
        <v>0</v>
      </c>
      <c r="U7" s="89"/>
      <c r="V7" s="89"/>
      <c r="W7" s="89"/>
      <c r="X7" s="77">
        <f aca="true" t="shared" si="3" ref="X7:X26">SUM(U7:W7)</f>
        <v>0</v>
      </c>
    </row>
    <row r="8" spans="1:24" s="46" customFormat="1" ht="18.75" customHeight="1">
      <c r="A8" s="77">
        <v>3</v>
      </c>
      <c r="B8" s="77" t="s">
        <v>48</v>
      </c>
      <c r="C8" s="77">
        <v>101</v>
      </c>
      <c r="D8" s="77">
        <v>90</v>
      </c>
      <c r="E8" s="77">
        <v>69</v>
      </c>
      <c r="F8" s="77">
        <v>90</v>
      </c>
      <c r="G8" s="77">
        <v>34</v>
      </c>
      <c r="H8" s="77"/>
      <c r="I8" s="77">
        <f t="shared" si="0"/>
        <v>384</v>
      </c>
      <c r="J8" s="77">
        <v>860</v>
      </c>
      <c r="K8" s="77">
        <v>487</v>
      </c>
      <c r="L8" s="77">
        <v>384</v>
      </c>
      <c r="M8" s="77">
        <f t="shared" si="1"/>
        <v>1731</v>
      </c>
      <c r="N8" s="89">
        <v>5</v>
      </c>
      <c r="O8" s="89">
        <v>11</v>
      </c>
      <c r="P8" s="89">
        <v>7</v>
      </c>
      <c r="Q8" s="89">
        <v>7</v>
      </c>
      <c r="R8" s="89"/>
      <c r="S8" s="89"/>
      <c r="T8" s="77">
        <f t="shared" si="2"/>
        <v>30</v>
      </c>
      <c r="U8" s="89">
        <v>242</v>
      </c>
      <c r="V8" s="89">
        <v>126</v>
      </c>
      <c r="W8" s="89">
        <v>351</v>
      </c>
      <c r="X8" s="77">
        <f t="shared" si="3"/>
        <v>719</v>
      </c>
    </row>
    <row r="9" spans="1:24" s="46" customFormat="1" ht="18.75" customHeight="1">
      <c r="A9" s="77">
        <v>4</v>
      </c>
      <c r="B9" s="77" t="s">
        <v>49</v>
      </c>
      <c r="C9" s="77">
        <v>438</v>
      </c>
      <c r="D9" s="77">
        <v>338</v>
      </c>
      <c r="E9" s="77">
        <v>219</v>
      </c>
      <c r="F9" s="77">
        <v>257</v>
      </c>
      <c r="G9" s="77"/>
      <c r="H9" s="77"/>
      <c r="I9" s="77">
        <f t="shared" si="0"/>
        <v>1252</v>
      </c>
      <c r="J9" s="77">
        <v>406</v>
      </c>
      <c r="K9" s="77">
        <v>177</v>
      </c>
      <c r="L9" s="77"/>
      <c r="M9" s="77">
        <f t="shared" si="1"/>
        <v>583</v>
      </c>
      <c r="N9" s="89"/>
      <c r="O9" s="89"/>
      <c r="P9" s="89"/>
      <c r="Q9" s="89"/>
      <c r="R9" s="89"/>
      <c r="S9" s="89"/>
      <c r="T9" s="77">
        <f t="shared" si="2"/>
        <v>0</v>
      </c>
      <c r="U9" s="89"/>
      <c r="V9" s="89"/>
      <c r="W9" s="89"/>
      <c r="X9" s="77">
        <f t="shared" si="3"/>
        <v>0</v>
      </c>
    </row>
    <row r="10" spans="1:24" s="46" customFormat="1" ht="18.75" customHeight="1">
      <c r="A10" s="77">
        <v>5</v>
      </c>
      <c r="B10" s="77" t="s">
        <v>50</v>
      </c>
      <c r="C10" s="77"/>
      <c r="D10" s="77"/>
      <c r="E10" s="77"/>
      <c r="F10" s="77"/>
      <c r="G10" s="77"/>
      <c r="H10" s="77"/>
      <c r="I10" s="77">
        <f t="shared" si="0"/>
        <v>0</v>
      </c>
      <c r="J10" s="77">
        <v>1010</v>
      </c>
      <c r="K10" s="77">
        <v>630</v>
      </c>
      <c r="L10" s="77">
        <v>825</v>
      </c>
      <c r="M10" s="77">
        <f t="shared" si="1"/>
        <v>2465</v>
      </c>
      <c r="N10" s="89"/>
      <c r="O10" s="89"/>
      <c r="P10" s="89"/>
      <c r="Q10" s="89"/>
      <c r="R10" s="89"/>
      <c r="S10" s="89"/>
      <c r="T10" s="77">
        <f t="shared" si="2"/>
        <v>0</v>
      </c>
      <c r="U10" s="77">
        <v>144</v>
      </c>
      <c r="V10" s="77">
        <v>102</v>
      </c>
      <c r="W10" s="77">
        <v>137</v>
      </c>
      <c r="X10" s="77">
        <f t="shared" si="3"/>
        <v>383</v>
      </c>
    </row>
    <row r="11" spans="1:24" s="46" customFormat="1" ht="18.75" customHeight="1">
      <c r="A11" s="77">
        <v>6</v>
      </c>
      <c r="B11" s="77" t="s">
        <v>51</v>
      </c>
      <c r="C11" s="77">
        <v>136</v>
      </c>
      <c r="D11" s="77">
        <v>80</v>
      </c>
      <c r="E11" s="77">
        <v>70</v>
      </c>
      <c r="F11" s="77">
        <v>51</v>
      </c>
      <c r="G11" s="77">
        <v>43</v>
      </c>
      <c r="H11" s="77">
        <v>31</v>
      </c>
      <c r="I11" s="77">
        <f t="shared" si="0"/>
        <v>411</v>
      </c>
      <c r="J11" s="77">
        <v>48</v>
      </c>
      <c r="K11" s="77">
        <v>51</v>
      </c>
      <c r="L11" s="77">
        <v>88</v>
      </c>
      <c r="M11" s="77">
        <f t="shared" si="1"/>
        <v>187</v>
      </c>
      <c r="N11" s="77">
        <v>136</v>
      </c>
      <c r="O11" s="77">
        <v>80</v>
      </c>
      <c r="P11" s="77">
        <v>70</v>
      </c>
      <c r="Q11" s="77">
        <v>51</v>
      </c>
      <c r="R11" s="77">
        <v>43</v>
      </c>
      <c r="S11" s="77">
        <v>31</v>
      </c>
      <c r="T11" s="77">
        <f t="shared" si="2"/>
        <v>411</v>
      </c>
      <c r="U11" s="77">
        <v>48</v>
      </c>
      <c r="V11" s="77">
        <v>51</v>
      </c>
      <c r="W11" s="77">
        <v>88</v>
      </c>
      <c r="X11" s="77">
        <f t="shared" si="3"/>
        <v>187</v>
      </c>
    </row>
    <row r="12" spans="1:24" s="46" customFormat="1" ht="18.75" customHeight="1">
      <c r="A12" s="77">
        <v>7</v>
      </c>
      <c r="B12" s="77" t="s">
        <v>52</v>
      </c>
      <c r="C12" s="77">
        <v>322</v>
      </c>
      <c r="D12" s="77">
        <v>191</v>
      </c>
      <c r="E12" s="77">
        <v>87</v>
      </c>
      <c r="F12" s="77">
        <v>110</v>
      </c>
      <c r="G12" s="77">
        <v>99</v>
      </c>
      <c r="H12" s="77">
        <v>121</v>
      </c>
      <c r="I12" s="77">
        <f t="shared" si="0"/>
        <v>930</v>
      </c>
      <c r="J12" s="77">
        <v>104</v>
      </c>
      <c r="K12" s="77">
        <v>86</v>
      </c>
      <c r="L12" s="77">
        <v>61</v>
      </c>
      <c r="M12" s="77">
        <f t="shared" si="1"/>
        <v>251</v>
      </c>
      <c r="N12" s="77">
        <v>290</v>
      </c>
      <c r="O12" s="77">
        <v>181</v>
      </c>
      <c r="P12" s="77">
        <v>85</v>
      </c>
      <c r="Q12" s="77">
        <v>106</v>
      </c>
      <c r="R12" s="77">
        <v>97</v>
      </c>
      <c r="S12" s="77">
        <v>114</v>
      </c>
      <c r="T12" s="77">
        <f t="shared" si="2"/>
        <v>873</v>
      </c>
      <c r="U12" s="77">
        <v>102</v>
      </c>
      <c r="V12" s="77">
        <v>86</v>
      </c>
      <c r="W12" s="77">
        <v>61</v>
      </c>
      <c r="X12" s="77">
        <f t="shared" si="3"/>
        <v>249</v>
      </c>
    </row>
    <row r="13" spans="1:24" s="46" customFormat="1" ht="18.75" customHeight="1">
      <c r="A13" s="77">
        <v>8</v>
      </c>
      <c r="B13" s="77" t="s">
        <v>53</v>
      </c>
      <c r="C13" s="77">
        <v>754</v>
      </c>
      <c r="D13" s="77">
        <v>517</v>
      </c>
      <c r="E13" s="77">
        <v>354</v>
      </c>
      <c r="F13" s="77">
        <v>255</v>
      </c>
      <c r="G13" s="77">
        <v>262</v>
      </c>
      <c r="H13" s="77">
        <v>197</v>
      </c>
      <c r="I13" s="77">
        <f t="shared" si="0"/>
        <v>2339</v>
      </c>
      <c r="J13" s="77">
        <v>509</v>
      </c>
      <c r="K13" s="77">
        <v>299</v>
      </c>
      <c r="L13" s="77"/>
      <c r="M13" s="77">
        <f t="shared" si="1"/>
        <v>808</v>
      </c>
      <c r="N13" s="89">
        <v>1</v>
      </c>
      <c r="O13" s="89">
        <v>3</v>
      </c>
      <c r="P13" s="89">
        <v>2</v>
      </c>
      <c r="Q13" s="89"/>
      <c r="R13" s="89">
        <v>2</v>
      </c>
      <c r="S13" s="89">
        <v>3</v>
      </c>
      <c r="T13" s="77">
        <f t="shared" si="2"/>
        <v>11</v>
      </c>
      <c r="U13" s="77">
        <v>339</v>
      </c>
      <c r="V13" s="77">
        <v>253</v>
      </c>
      <c r="W13" s="77"/>
      <c r="X13" s="77">
        <f t="shared" si="3"/>
        <v>592</v>
      </c>
    </row>
    <row r="14" spans="1:24" s="46" customFormat="1" ht="18.75" customHeight="1">
      <c r="A14" s="77">
        <v>9</v>
      </c>
      <c r="B14" s="77" t="s">
        <v>54</v>
      </c>
      <c r="C14" s="77"/>
      <c r="D14" s="77"/>
      <c r="E14" s="77"/>
      <c r="F14" s="77"/>
      <c r="G14" s="77"/>
      <c r="H14" s="77"/>
      <c r="I14" s="77">
        <f t="shared" si="0"/>
        <v>0</v>
      </c>
      <c r="J14" s="77">
        <v>359</v>
      </c>
      <c r="K14" s="77">
        <v>277</v>
      </c>
      <c r="L14" s="77">
        <v>310</v>
      </c>
      <c r="M14" s="77">
        <f t="shared" si="1"/>
        <v>946</v>
      </c>
      <c r="N14" s="89"/>
      <c r="O14" s="89"/>
      <c r="P14" s="89"/>
      <c r="Q14" s="89"/>
      <c r="R14" s="89"/>
      <c r="S14" s="89"/>
      <c r="T14" s="77">
        <f t="shared" si="2"/>
        <v>0</v>
      </c>
      <c r="U14" s="77">
        <v>359</v>
      </c>
      <c r="V14" s="77">
        <v>277</v>
      </c>
      <c r="W14" s="77">
        <v>310</v>
      </c>
      <c r="X14" s="77">
        <f t="shared" si="3"/>
        <v>946</v>
      </c>
    </row>
    <row r="15" spans="1:24" s="46" customFormat="1" ht="18.75" customHeight="1">
      <c r="A15" s="77">
        <v>10</v>
      </c>
      <c r="B15" s="77" t="s">
        <v>55</v>
      </c>
      <c r="C15" s="77"/>
      <c r="D15" s="77"/>
      <c r="E15" s="77"/>
      <c r="F15" s="77"/>
      <c r="G15" s="77"/>
      <c r="H15" s="77">
        <v>138</v>
      </c>
      <c r="I15" s="77">
        <f t="shared" si="0"/>
        <v>138</v>
      </c>
      <c r="J15" s="77">
        <v>336</v>
      </c>
      <c r="K15" s="77">
        <v>170</v>
      </c>
      <c r="L15" s="77">
        <v>132</v>
      </c>
      <c r="M15" s="77">
        <f t="shared" si="1"/>
        <v>638</v>
      </c>
      <c r="N15" s="89"/>
      <c r="O15" s="89"/>
      <c r="P15" s="89"/>
      <c r="Q15" s="89"/>
      <c r="R15" s="89"/>
      <c r="S15" s="89"/>
      <c r="T15" s="77">
        <f t="shared" si="2"/>
        <v>0</v>
      </c>
      <c r="U15" s="89"/>
      <c r="V15" s="89"/>
      <c r="W15" s="89"/>
      <c r="X15" s="77">
        <f t="shared" si="3"/>
        <v>0</v>
      </c>
    </row>
    <row r="16" spans="1:24" s="46" customFormat="1" ht="18.75" customHeight="1">
      <c r="A16" s="77">
        <v>11</v>
      </c>
      <c r="B16" s="76" t="s">
        <v>56</v>
      </c>
      <c r="C16" s="77">
        <v>29</v>
      </c>
      <c r="D16" s="77">
        <v>30</v>
      </c>
      <c r="E16" s="77">
        <v>35</v>
      </c>
      <c r="F16" s="77">
        <v>26</v>
      </c>
      <c r="G16" s="77">
        <v>30</v>
      </c>
      <c r="H16" s="77">
        <v>56</v>
      </c>
      <c r="I16" s="77">
        <f t="shared" si="0"/>
        <v>206</v>
      </c>
      <c r="J16" s="77">
        <v>228</v>
      </c>
      <c r="K16" s="77">
        <v>217</v>
      </c>
      <c r="L16" s="77">
        <v>225</v>
      </c>
      <c r="M16" s="77">
        <f t="shared" si="1"/>
        <v>670</v>
      </c>
      <c r="N16" s="89">
        <v>6</v>
      </c>
      <c r="O16" s="89">
        <v>3</v>
      </c>
      <c r="P16" s="89">
        <v>6</v>
      </c>
      <c r="Q16" s="89">
        <v>2</v>
      </c>
      <c r="R16" s="89">
        <v>6</v>
      </c>
      <c r="S16" s="89">
        <v>56</v>
      </c>
      <c r="T16" s="77">
        <f t="shared" si="2"/>
        <v>79</v>
      </c>
      <c r="U16" s="77">
        <v>226</v>
      </c>
      <c r="V16" s="77">
        <v>216</v>
      </c>
      <c r="W16" s="77">
        <v>225</v>
      </c>
      <c r="X16" s="77">
        <f t="shared" si="3"/>
        <v>667</v>
      </c>
    </row>
    <row r="17" spans="1:24" s="46" customFormat="1" ht="18.75" customHeight="1">
      <c r="A17" s="77">
        <v>12</v>
      </c>
      <c r="B17" s="76" t="s">
        <v>57</v>
      </c>
      <c r="C17" s="77"/>
      <c r="D17" s="77"/>
      <c r="E17" s="77"/>
      <c r="F17" s="77"/>
      <c r="G17" s="77"/>
      <c r="H17" s="77"/>
      <c r="I17" s="77">
        <f t="shared" si="0"/>
        <v>0</v>
      </c>
      <c r="J17" s="77">
        <v>270</v>
      </c>
      <c r="K17" s="77">
        <v>155</v>
      </c>
      <c r="L17" s="77">
        <v>127</v>
      </c>
      <c r="M17" s="77">
        <f t="shared" si="1"/>
        <v>552</v>
      </c>
      <c r="N17" s="89"/>
      <c r="O17" s="89"/>
      <c r="P17" s="89"/>
      <c r="Q17" s="89"/>
      <c r="R17" s="89"/>
      <c r="S17" s="89"/>
      <c r="T17" s="77">
        <f t="shared" si="2"/>
        <v>0</v>
      </c>
      <c r="U17" s="89">
        <v>270</v>
      </c>
      <c r="V17" s="89">
        <v>155</v>
      </c>
      <c r="W17" s="89">
        <v>127</v>
      </c>
      <c r="X17" s="77">
        <f t="shared" si="3"/>
        <v>552</v>
      </c>
    </row>
    <row r="18" spans="1:24" s="46" customFormat="1" ht="18.75" customHeight="1">
      <c r="A18" s="77">
        <v>13</v>
      </c>
      <c r="B18" s="76" t="s">
        <v>58</v>
      </c>
      <c r="C18" s="77"/>
      <c r="D18" s="77"/>
      <c r="E18" s="77"/>
      <c r="F18" s="77"/>
      <c r="G18" s="77"/>
      <c r="H18" s="77"/>
      <c r="I18" s="77">
        <f t="shared" si="0"/>
        <v>0</v>
      </c>
      <c r="J18" s="77">
        <v>22</v>
      </c>
      <c r="K18" s="77">
        <v>22</v>
      </c>
      <c r="L18" s="77">
        <v>27</v>
      </c>
      <c r="M18" s="77">
        <f t="shared" si="1"/>
        <v>71</v>
      </c>
      <c r="N18" s="89"/>
      <c r="O18" s="89"/>
      <c r="P18" s="89"/>
      <c r="Q18" s="89"/>
      <c r="R18" s="89"/>
      <c r="S18" s="89"/>
      <c r="T18" s="77">
        <f t="shared" si="2"/>
        <v>0</v>
      </c>
      <c r="U18" s="77">
        <v>22</v>
      </c>
      <c r="V18" s="77">
        <v>22</v>
      </c>
      <c r="W18" s="77">
        <v>27</v>
      </c>
      <c r="X18" s="77">
        <f t="shared" si="3"/>
        <v>71</v>
      </c>
    </row>
    <row r="19" spans="1:24" s="46" customFormat="1" ht="18.75" customHeight="1">
      <c r="A19" s="77">
        <v>14</v>
      </c>
      <c r="B19" s="76" t="s">
        <v>59</v>
      </c>
      <c r="C19" s="77"/>
      <c r="D19" s="77"/>
      <c r="E19" s="77"/>
      <c r="F19" s="77"/>
      <c r="G19" s="77"/>
      <c r="H19" s="77"/>
      <c r="I19" s="77">
        <f t="shared" si="0"/>
        <v>0</v>
      </c>
      <c r="J19" s="77">
        <v>111</v>
      </c>
      <c r="K19" s="77">
        <v>87</v>
      </c>
      <c r="L19" s="77">
        <v>112</v>
      </c>
      <c r="M19" s="77">
        <f t="shared" si="1"/>
        <v>310</v>
      </c>
      <c r="N19" s="89"/>
      <c r="O19" s="89"/>
      <c r="P19" s="89"/>
      <c r="Q19" s="89"/>
      <c r="R19" s="89"/>
      <c r="S19" s="89"/>
      <c r="T19" s="77">
        <f t="shared" si="2"/>
        <v>0</v>
      </c>
      <c r="U19" s="89">
        <v>108</v>
      </c>
      <c r="V19" s="89">
        <v>84</v>
      </c>
      <c r="W19" s="89">
        <v>109</v>
      </c>
      <c r="X19" s="77">
        <f t="shared" si="3"/>
        <v>301</v>
      </c>
    </row>
    <row r="20" spans="1:24" s="46" customFormat="1" ht="18.75" customHeight="1">
      <c r="A20" s="77">
        <v>15</v>
      </c>
      <c r="B20" s="76" t="s">
        <v>60</v>
      </c>
      <c r="C20" s="77">
        <v>160</v>
      </c>
      <c r="D20" s="77">
        <v>130</v>
      </c>
      <c r="E20" s="77">
        <v>131</v>
      </c>
      <c r="F20" s="77">
        <v>129</v>
      </c>
      <c r="G20" s="77">
        <v>128</v>
      </c>
      <c r="H20" s="77">
        <v>105</v>
      </c>
      <c r="I20" s="77">
        <f t="shared" si="0"/>
        <v>783</v>
      </c>
      <c r="J20" s="77">
        <v>76</v>
      </c>
      <c r="K20" s="77">
        <v>83</v>
      </c>
      <c r="L20" s="77">
        <v>58</v>
      </c>
      <c r="M20" s="77">
        <f t="shared" si="1"/>
        <v>217</v>
      </c>
      <c r="N20" s="77">
        <v>160</v>
      </c>
      <c r="O20" s="77">
        <v>130</v>
      </c>
      <c r="P20" s="77">
        <v>131</v>
      </c>
      <c r="Q20" s="77">
        <v>129</v>
      </c>
      <c r="R20" s="77">
        <v>128</v>
      </c>
      <c r="S20" s="77">
        <v>105</v>
      </c>
      <c r="T20" s="77">
        <f t="shared" si="2"/>
        <v>783</v>
      </c>
      <c r="U20" s="77">
        <v>76</v>
      </c>
      <c r="V20" s="77">
        <v>83</v>
      </c>
      <c r="W20" s="77">
        <v>58</v>
      </c>
      <c r="X20" s="77">
        <f t="shared" si="3"/>
        <v>217</v>
      </c>
    </row>
    <row r="21" spans="1:24" s="46" customFormat="1" ht="18.75" customHeight="1">
      <c r="A21" s="77">
        <v>16</v>
      </c>
      <c r="B21" s="76" t="s">
        <v>61</v>
      </c>
      <c r="C21" s="77">
        <v>2</v>
      </c>
      <c r="D21" s="77">
        <v>3</v>
      </c>
      <c r="E21" s="77">
        <v>4</v>
      </c>
      <c r="F21" s="77">
        <v>2</v>
      </c>
      <c r="G21" s="86">
        <v>2</v>
      </c>
      <c r="H21" s="77"/>
      <c r="I21" s="77">
        <f t="shared" si="0"/>
        <v>13</v>
      </c>
      <c r="J21" s="77"/>
      <c r="K21" s="77"/>
      <c r="L21" s="77"/>
      <c r="M21" s="77">
        <f t="shared" si="1"/>
        <v>0</v>
      </c>
      <c r="N21" s="77">
        <v>2</v>
      </c>
      <c r="O21" s="77">
        <v>3</v>
      </c>
      <c r="P21" s="77">
        <v>4</v>
      </c>
      <c r="Q21" s="77">
        <v>2</v>
      </c>
      <c r="R21" s="86">
        <v>2</v>
      </c>
      <c r="S21" s="77"/>
      <c r="T21" s="77">
        <f t="shared" si="2"/>
        <v>13</v>
      </c>
      <c r="U21" s="89"/>
      <c r="V21" s="89"/>
      <c r="W21" s="89"/>
      <c r="X21" s="77">
        <f t="shared" si="3"/>
        <v>0</v>
      </c>
    </row>
    <row r="22" spans="1:24" s="46" customFormat="1" ht="18.75" customHeight="1">
      <c r="A22" s="77">
        <v>17</v>
      </c>
      <c r="B22" s="76" t="s">
        <v>62</v>
      </c>
      <c r="C22" s="77">
        <v>176</v>
      </c>
      <c r="D22" s="77">
        <v>187</v>
      </c>
      <c r="E22" s="77">
        <v>204</v>
      </c>
      <c r="F22" s="77">
        <v>155</v>
      </c>
      <c r="G22" s="77">
        <v>164</v>
      </c>
      <c r="H22" s="77">
        <v>152</v>
      </c>
      <c r="I22" s="77">
        <f t="shared" si="0"/>
        <v>1038</v>
      </c>
      <c r="J22" s="77">
        <v>275</v>
      </c>
      <c r="K22" s="77">
        <v>229</v>
      </c>
      <c r="L22" s="77">
        <v>247</v>
      </c>
      <c r="M22" s="77">
        <f t="shared" si="1"/>
        <v>751</v>
      </c>
      <c r="N22" s="89">
        <v>48</v>
      </c>
      <c r="O22" s="89">
        <v>80</v>
      </c>
      <c r="P22" s="89">
        <v>192</v>
      </c>
      <c r="Q22" s="89">
        <v>145</v>
      </c>
      <c r="R22" s="89">
        <v>158</v>
      </c>
      <c r="S22" s="89">
        <v>149</v>
      </c>
      <c r="T22" s="77">
        <f t="shared" si="2"/>
        <v>772</v>
      </c>
      <c r="U22" s="89">
        <v>275</v>
      </c>
      <c r="V22" s="89">
        <v>229</v>
      </c>
      <c r="W22" s="89">
        <v>247</v>
      </c>
      <c r="X22" s="77">
        <f t="shared" si="3"/>
        <v>751</v>
      </c>
    </row>
    <row r="23" spans="1:24" s="46" customFormat="1" ht="18.75" customHeight="1">
      <c r="A23" s="77">
        <v>18</v>
      </c>
      <c r="B23" s="76" t="s">
        <v>63</v>
      </c>
      <c r="C23" s="77">
        <v>12</v>
      </c>
      <c r="D23" s="77">
        <v>8</v>
      </c>
      <c r="E23" s="77">
        <v>9</v>
      </c>
      <c r="F23" s="77">
        <v>12</v>
      </c>
      <c r="G23" s="77">
        <v>11</v>
      </c>
      <c r="H23" s="77">
        <v>14</v>
      </c>
      <c r="I23" s="77">
        <f t="shared" si="0"/>
        <v>66</v>
      </c>
      <c r="J23" s="77">
        <v>17</v>
      </c>
      <c r="K23" s="77">
        <v>13</v>
      </c>
      <c r="L23" s="77">
        <v>8</v>
      </c>
      <c r="M23" s="77">
        <f t="shared" si="1"/>
        <v>38</v>
      </c>
      <c r="N23" s="77">
        <v>12</v>
      </c>
      <c r="O23" s="77">
        <v>8</v>
      </c>
      <c r="P23" s="77">
        <v>9</v>
      </c>
      <c r="Q23" s="77">
        <v>12</v>
      </c>
      <c r="R23" s="77">
        <v>11</v>
      </c>
      <c r="S23" s="77">
        <v>14</v>
      </c>
      <c r="T23" s="77">
        <f t="shared" si="2"/>
        <v>66</v>
      </c>
      <c r="U23" s="77">
        <v>17</v>
      </c>
      <c r="V23" s="77">
        <v>13</v>
      </c>
      <c r="W23" s="77">
        <v>8</v>
      </c>
      <c r="X23" s="77">
        <f t="shared" si="3"/>
        <v>38</v>
      </c>
    </row>
    <row r="24" spans="1:24" s="46" customFormat="1" ht="18.75" customHeight="1">
      <c r="A24" s="77">
        <v>19</v>
      </c>
      <c r="B24" s="76" t="s">
        <v>64</v>
      </c>
      <c r="C24" s="77">
        <v>5</v>
      </c>
      <c r="D24" s="77">
        <v>5</v>
      </c>
      <c r="E24" s="77"/>
      <c r="F24" s="77">
        <v>4</v>
      </c>
      <c r="G24" s="77"/>
      <c r="H24" s="77"/>
      <c r="I24" s="77">
        <f t="shared" si="0"/>
        <v>14</v>
      </c>
      <c r="J24" s="77"/>
      <c r="K24" s="77"/>
      <c r="L24" s="77"/>
      <c r="M24" s="77">
        <f t="shared" si="1"/>
        <v>0</v>
      </c>
      <c r="N24" s="77">
        <v>5</v>
      </c>
      <c r="O24" s="77">
        <v>5</v>
      </c>
      <c r="P24" s="77"/>
      <c r="Q24" s="77">
        <v>4</v>
      </c>
      <c r="R24" s="77"/>
      <c r="S24" s="77"/>
      <c r="T24" s="77">
        <f t="shared" si="2"/>
        <v>14</v>
      </c>
      <c r="U24" s="89"/>
      <c r="V24" s="89"/>
      <c r="W24" s="89"/>
      <c r="X24" s="77">
        <f t="shared" si="3"/>
        <v>0</v>
      </c>
    </row>
    <row r="25" spans="1:24" s="46" customFormat="1" ht="18.75" customHeight="1">
      <c r="A25" s="77">
        <v>20</v>
      </c>
      <c r="B25" s="76" t="s">
        <v>65</v>
      </c>
      <c r="C25" s="77">
        <v>17</v>
      </c>
      <c r="D25" s="77">
        <v>16</v>
      </c>
      <c r="E25" s="77">
        <v>10</v>
      </c>
      <c r="F25" s="77">
        <v>26</v>
      </c>
      <c r="G25" s="77">
        <v>16</v>
      </c>
      <c r="H25" s="77">
        <v>17</v>
      </c>
      <c r="I25" s="77">
        <f t="shared" si="0"/>
        <v>102</v>
      </c>
      <c r="J25" s="77">
        <v>19</v>
      </c>
      <c r="K25" s="77">
        <v>20</v>
      </c>
      <c r="L25" s="77">
        <v>16</v>
      </c>
      <c r="M25" s="77">
        <f t="shared" si="1"/>
        <v>55</v>
      </c>
      <c r="N25" s="77">
        <v>17</v>
      </c>
      <c r="O25" s="77">
        <v>16</v>
      </c>
      <c r="P25" s="77">
        <v>10</v>
      </c>
      <c r="Q25" s="77">
        <v>26</v>
      </c>
      <c r="R25" s="77">
        <v>16</v>
      </c>
      <c r="S25" s="77">
        <v>17</v>
      </c>
      <c r="T25" s="77">
        <f t="shared" si="2"/>
        <v>102</v>
      </c>
      <c r="U25" s="77">
        <v>19</v>
      </c>
      <c r="V25" s="77">
        <v>20</v>
      </c>
      <c r="W25" s="77">
        <v>16</v>
      </c>
      <c r="X25" s="77">
        <f t="shared" si="3"/>
        <v>55</v>
      </c>
    </row>
    <row r="26" spans="1:24" s="46" customFormat="1" ht="18.75" customHeight="1">
      <c r="A26" s="77">
        <v>21</v>
      </c>
      <c r="B26" s="55" t="s">
        <v>66</v>
      </c>
      <c r="C26" s="77">
        <v>10</v>
      </c>
      <c r="D26" s="77">
        <v>12</v>
      </c>
      <c r="E26" s="77">
        <v>8</v>
      </c>
      <c r="F26" s="77">
        <v>20</v>
      </c>
      <c r="G26" s="77">
        <v>12</v>
      </c>
      <c r="H26" s="77">
        <v>12</v>
      </c>
      <c r="I26" s="77">
        <f t="shared" si="0"/>
        <v>74</v>
      </c>
      <c r="J26" s="77">
        <v>13</v>
      </c>
      <c r="K26" s="77">
        <v>17</v>
      </c>
      <c r="L26" s="77">
        <v>15</v>
      </c>
      <c r="M26" s="77">
        <f t="shared" si="1"/>
        <v>45</v>
      </c>
      <c r="N26" s="77">
        <v>10</v>
      </c>
      <c r="O26" s="77">
        <v>12</v>
      </c>
      <c r="P26" s="77">
        <v>8</v>
      </c>
      <c r="Q26" s="77">
        <v>20</v>
      </c>
      <c r="R26" s="77">
        <v>12</v>
      </c>
      <c r="S26" s="77">
        <v>12</v>
      </c>
      <c r="T26" s="77">
        <f t="shared" si="2"/>
        <v>74</v>
      </c>
      <c r="U26" s="89">
        <v>13</v>
      </c>
      <c r="V26" s="89">
        <v>17</v>
      </c>
      <c r="W26" s="89">
        <v>15</v>
      </c>
      <c r="X26" s="77">
        <f t="shared" si="3"/>
        <v>45</v>
      </c>
    </row>
    <row r="27" spans="1:24" s="82" customFormat="1" ht="30" customHeight="1">
      <c r="A27" s="87"/>
      <c r="B27" s="87" t="s">
        <v>13</v>
      </c>
      <c r="C27" s="65">
        <f>SUM(C6:C26)</f>
        <v>2162</v>
      </c>
      <c r="D27" s="65">
        <f aca="true" t="shared" si="4" ref="D27:X27">SUM(D6:D26)</f>
        <v>1607</v>
      </c>
      <c r="E27" s="65">
        <f t="shared" si="4"/>
        <v>1200</v>
      </c>
      <c r="F27" s="65">
        <f t="shared" si="4"/>
        <v>1137</v>
      </c>
      <c r="G27" s="65">
        <f t="shared" si="4"/>
        <v>801</v>
      </c>
      <c r="H27" s="65">
        <f t="shared" si="4"/>
        <v>843</v>
      </c>
      <c r="I27" s="65">
        <f t="shared" si="4"/>
        <v>7750</v>
      </c>
      <c r="J27" s="65">
        <f t="shared" si="4"/>
        <v>6648</v>
      </c>
      <c r="K27" s="65">
        <f t="shared" si="4"/>
        <v>4509</v>
      </c>
      <c r="L27" s="65">
        <f t="shared" si="4"/>
        <v>4019</v>
      </c>
      <c r="M27" s="65">
        <f t="shared" si="4"/>
        <v>15176</v>
      </c>
      <c r="N27" s="65">
        <f t="shared" si="4"/>
        <v>692</v>
      </c>
      <c r="O27" s="65">
        <f t="shared" si="4"/>
        <v>532</v>
      </c>
      <c r="P27" s="65">
        <f t="shared" si="4"/>
        <v>524</v>
      </c>
      <c r="Q27" s="65">
        <f t="shared" si="4"/>
        <v>504</v>
      </c>
      <c r="R27" s="65">
        <f t="shared" si="4"/>
        <v>475</v>
      </c>
      <c r="S27" s="65">
        <f t="shared" si="4"/>
        <v>501</v>
      </c>
      <c r="T27" s="65">
        <f t="shared" si="4"/>
        <v>3228</v>
      </c>
      <c r="U27" s="65">
        <f t="shared" si="4"/>
        <v>2260</v>
      </c>
      <c r="V27" s="65">
        <f t="shared" si="4"/>
        <v>1734</v>
      </c>
      <c r="W27" s="65">
        <f t="shared" si="4"/>
        <v>1779</v>
      </c>
      <c r="X27" s="65">
        <f t="shared" si="4"/>
        <v>5773</v>
      </c>
    </row>
  </sheetData>
  <sheetProtection/>
  <mergeCells count="7">
    <mergeCell ref="A1:X1"/>
    <mergeCell ref="A2:X2"/>
    <mergeCell ref="A3:X3"/>
    <mergeCell ref="C4:M4"/>
    <mergeCell ref="N4:X4"/>
    <mergeCell ref="A4:A5"/>
    <mergeCell ref="B4:B5"/>
  </mergeCells>
  <printOptions horizontalCentered="1" verticalCentered="1"/>
  <pageMargins left="0.47" right="0.55" top="0.3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C7" sqref="C7"/>
    </sheetView>
  </sheetViews>
  <sheetFormatPr defaultColWidth="9.00390625" defaultRowHeight="14.25"/>
  <cols>
    <col min="1" max="1" width="3.625" style="0" customWidth="1"/>
    <col min="2" max="2" width="7.75390625" style="0" customWidth="1"/>
    <col min="3" max="18" width="6.875" style="0" customWidth="1"/>
  </cols>
  <sheetData>
    <row r="1" spans="1:18" ht="15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" customHeight="1">
      <c r="A2" s="73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1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21" customFormat="1" ht="21" customHeight="1">
      <c r="A4" s="33" t="s">
        <v>3</v>
      </c>
      <c r="B4" s="33" t="s">
        <v>69</v>
      </c>
      <c r="C4" s="32" t="s">
        <v>5</v>
      </c>
      <c r="D4" s="32"/>
      <c r="E4" s="32"/>
      <c r="F4" s="32"/>
      <c r="G4" s="32"/>
      <c r="H4" s="32"/>
      <c r="I4" s="32"/>
      <c r="J4" s="32"/>
      <c r="K4" s="32" t="s">
        <v>6</v>
      </c>
      <c r="L4" s="32"/>
      <c r="M4" s="32"/>
      <c r="N4" s="32"/>
      <c r="O4" s="32"/>
      <c r="P4" s="32"/>
      <c r="Q4" s="32"/>
      <c r="R4" s="32"/>
    </row>
    <row r="5" spans="1:18" s="21" customFormat="1" ht="27" customHeight="1">
      <c r="A5" s="33"/>
      <c r="B5" s="33"/>
      <c r="C5" s="32" t="s">
        <v>70</v>
      </c>
      <c r="D5" s="33" t="s">
        <v>71</v>
      </c>
      <c r="E5" s="33"/>
      <c r="F5" s="33"/>
      <c r="G5" s="33" t="s">
        <v>72</v>
      </c>
      <c r="H5" s="33"/>
      <c r="I5" s="33"/>
      <c r="J5" s="80" t="s">
        <v>13</v>
      </c>
      <c r="K5" s="32" t="s">
        <v>70</v>
      </c>
      <c r="L5" s="33" t="s">
        <v>71</v>
      </c>
      <c r="M5" s="33"/>
      <c r="N5" s="33"/>
      <c r="O5" s="33" t="s">
        <v>72</v>
      </c>
      <c r="P5" s="33"/>
      <c r="Q5" s="33"/>
      <c r="R5" s="80" t="s">
        <v>13</v>
      </c>
    </row>
    <row r="6" spans="1:18" s="21" customFormat="1" ht="29.25" customHeight="1">
      <c r="A6" s="33"/>
      <c r="B6" s="33"/>
      <c r="C6" s="72" t="s">
        <v>13</v>
      </c>
      <c r="D6" s="72" t="s">
        <v>13</v>
      </c>
      <c r="E6" s="33" t="s">
        <v>73</v>
      </c>
      <c r="F6" s="33" t="s">
        <v>74</v>
      </c>
      <c r="G6" s="75" t="s">
        <v>13</v>
      </c>
      <c r="H6" s="33" t="s">
        <v>73</v>
      </c>
      <c r="I6" s="33" t="s">
        <v>74</v>
      </c>
      <c r="J6" s="80"/>
      <c r="K6" s="72" t="s">
        <v>13</v>
      </c>
      <c r="L6" s="72" t="s">
        <v>13</v>
      </c>
      <c r="M6" s="33" t="s">
        <v>73</v>
      </c>
      <c r="N6" s="33" t="s">
        <v>74</v>
      </c>
      <c r="O6" s="75" t="s">
        <v>13</v>
      </c>
      <c r="P6" s="33" t="s">
        <v>73</v>
      </c>
      <c r="Q6" s="33" t="s">
        <v>74</v>
      </c>
      <c r="R6" s="80"/>
    </row>
    <row r="7" spans="1:18" s="46" customFormat="1" ht="45" customHeight="1">
      <c r="A7" s="76">
        <v>1</v>
      </c>
      <c r="B7" s="55" t="s">
        <v>75</v>
      </c>
      <c r="C7" s="77">
        <v>801</v>
      </c>
      <c r="D7" s="77">
        <v>803</v>
      </c>
      <c r="E7" s="77">
        <v>343</v>
      </c>
      <c r="F7" s="77">
        <v>460</v>
      </c>
      <c r="G7" s="77">
        <v>701</v>
      </c>
      <c r="H7" s="77">
        <v>270</v>
      </c>
      <c r="I7" s="77">
        <v>431</v>
      </c>
      <c r="J7" s="77">
        <f>C7+D7+G7</f>
        <v>2305</v>
      </c>
      <c r="K7" s="77">
        <v>578</v>
      </c>
      <c r="L7" s="77">
        <v>588</v>
      </c>
      <c r="M7" s="77">
        <v>216</v>
      </c>
      <c r="N7" s="77">
        <v>372</v>
      </c>
      <c r="O7" s="77">
        <v>457</v>
      </c>
      <c r="P7" s="77">
        <v>139</v>
      </c>
      <c r="Q7" s="77">
        <v>318</v>
      </c>
      <c r="R7" s="77">
        <f>K7+L7+O7</f>
        <v>1623</v>
      </c>
    </row>
    <row r="8" spans="1:18" s="46" customFormat="1" ht="45" customHeight="1">
      <c r="A8" s="76">
        <v>2</v>
      </c>
      <c r="B8" s="55" t="s">
        <v>76</v>
      </c>
      <c r="C8" s="77">
        <v>715</v>
      </c>
      <c r="D8" s="77">
        <v>699</v>
      </c>
      <c r="E8" s="77">
        <v>337</v>
      </c>
      <c r="F8" s="77">
        <v>362</v>
      </c>
      <c r="G8" s="77">
        <v>796</v>
      </c>
      <c r="H8" s="77">
        <v>322</v>
      </c>
      <c r="I8" s="77">
        <v>474</v>
      </c>
      <c r="J8" s="77">
        <f>C8+D8+G8</f>
        <v>2210</v>
      </c>
      <c r="K8" s="77">
        <v>695</v>
      </c>
      <c r="L8" s="77">
        <v>605</v>
      </c>
      <c r="M8" s="77">
        <v>300</v>
      </c>
      <c r="N8" s="77">
        <v>305</v>
      </c>
      <c r="O8" s="77">
        <v>633</v>
      </c>
      <c r="P8" s="77">
        <v>279</v>
      </c>
      <c r="Q8" s="77">
        <v>354</v>
      </c>
      <c r="R8" s="77">
        <f>K8+L8+O8</f>
        <v>1933</v>
      </c>
    </row>
    <row r="9" spans="1:18" s="46" customFormat="1" ht="45" customHeight="1">
      <c r="A9" s="76">
        <v>3</v>
      </c>
      <c r="B9" s="55" t="s">
        <v>77</v>
      </c>
      <c r="C9" s="77">
        <v>689</v>
      </c>
      <c r="D9" s="77">
        <v>535</v>
      </c>
      <c r="E9" s="77">
        <v>309</v>
      </c>
      <c r="F9" s="77">
        <v>226</v>
      </c>
      <c r="G9" s="77">
        <v>440</v>
      </c>
      <c r="H9" s="77">
        <v>225</v>
      </c>
      <c r="I9" s="77">
        <v>215</v>
      </c>
      <c r="J9" s="77">
        <f>C9+D9+G9</f>
        <v>1664</v>
      </c>
      <c r="K9" s="77">
        <v>677</v>
      </c>
      <c r="L9" s="77">
        <v>520</v>
      </c>
      <c r="M9" s="77">
        <v>299</v>
      </c>
      <c r="N9" s="77">
        <v>221</v>
      </c>
      <c r="O9" s="77">
        <v>427</v>
      </c>
      <c r="P9" s="77">
        <v>218</v>
      </c>
      <c r="Q9" s="77">
        <v>209</v>
      </c>
      <c r="R9" s="77">
        <f>K9+L9+O9</f>
        <v>1624</v>
      </c>
    </row>
    <row r="10" spans="1:18" s="46" customFormat="1" ht="45" customHeight="1">
      <c r="A10" s="76">
        <v>4</v>
      </c>
      <c r="B10" s="55" t="s">
        <v>78</v>
      </c>
      <c r="C10" s="77">
        <v>1375</v>
      </c>
      <c r="D10" s="77">
        <v>1466</v>
      </c>
      <c r="E10" s="77"/>
      <c r="F10" s="77"/>
      <c r="G10" s="77">
        <v>1339</v>
      </c>
      <c r="H10" s="77"/>
      <c r="I10" s="77"/>
      <c r="J10" s="77">
        <f>C10+D10+G10</f>
        <v>4180</v>
      </c>
      <c r="K10" s="77">
        <v>1096</v>
      </c>
      <c r="L10" s="77">
        <v>1153</v>
      </c>
      <c r="M10" s="77"/>
      <c r="N10" s="77"/>
      <c r="O10" s="77">
        <v>1016</v>
      </c>
      <c r="P10" s="77"/>
      <c r="Q10" s="77"/>
      <c r="R10" s="77">
        <f>K10+L10+O10</f>
        <v>3265</v>
      </c>
    </row>
    <row r="11" spans="1:18" s="46" customFormat="1" ht="43.5" customHeight="1">
      <c r="A11" s="78"/>
      <c r="B11" s="78" t="s">
        <v>13</v>
      </c>
      <c r="C11" s="77">
        <f>SUM(C7:C10)</f>
        <v>3580</v>
      </c>
      <c r="D11" s="77">
        <f aca="true" t="shared" si="0" ref="D11:R11">SUM(D7:D10)</f>
        <v>3503</v>
      </c>
      <c r="E11" s="77">
        <f t="shared" si="0"/>
        <v>989</v>
      </c>
      <c r="F11" s="77">
        <f t="shared" si="0"/>
        <v>1048</v>
      </c>
      <c r="G11" s="77">
        <f t="shared" si="0"/>
        <v>3276</v>
      </c>
      <c r="H11" s="77">
        <f t="shared" si="0"/>
        <v>817</v>
      </c>
      <c r="I11" s="77">
        <f t="shared" si="0"/>
        <v>1120</v>
      </c>
      <c r="J11" s="77">
        <f t="shared" si="0"/>
        <v>10359</v>
      </c>
      <c r="K11" s="77">
        <f t="shared" si="0"/>
        <v>3046</v>
      </c>
      <c r="L11" s="77">
        <f t="shared" si="0"/>
        <v>2866</v>
      </c>
      <c r="M11" s="77">
        <f t="shared" si="0"/>
        <v>815</v>
      </c>
      <c r="N11" s="77">
        <f t="shared" si="0"/>
        <v>898</v>
      </c>
      <c r="O11" s="77">
        <f t="shared" si="0"/>
        <v>2533</v>
      </c>
      <c r="P11" s="77">
        <f t="shared" si="0"/>
        <v>636</v>
      </c>
      <c r="Q11" s="77">
        <f t="shared" si="0"/>
        <v>881</v>
      </c>
      <c r="R11" s="77">
        <f t="shared" si="0"/>
        <v>8445</v>
      </c>
    </row>
    <row r="12" spans="1:18" s="46" customFormat="1" ht="37.5" customHeight="1">
      <c r="A12" s="79" t="s">
        <v>79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</sheetData>
  <sheetProtection/>
  <mergeCells count="14">
    <mergeCell ref="A1:R1"/>
    <mergeCell ref="A2:R2"/>
    <mergeCell ref="A3:R3"/>
    <mergeCell ref="C4:J4"/>
    <mergeCell ref="K4:R4"/>
    <mergeCell ref="D5:F5"/>
    <mergeCell ref="G5:I5"/>
    <mergeCell ref="L5:N5"/>
    <mergeCell ref="O5:Q5"/>
    <mergeCell ref="A12:R12"/>
    <mergeCell ref="A4:A6"/>
    <mergeCell ref="B4:B6"/>
    <mergeCell ref="J5:J6"/>
    <mergeCell ref="R5:R6"/>
  </mergeCells>
  <printOptions horizontalCentered="1" verticalCentered="1"/>
  <pageMargins left="0.75" right="0.75" top="0.86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31" sqref="C31"/>
    </sheetView>
  </sheetViews>
  <sheetFormatPr defaultColWidth="9.00390625" defaultRowHeight="18" customHeight="1"/>
  <cols>
    <col min="1" max="2" width="3.75390625" style="0" customWidth="1"/>
    <col min="3" max="3" width="10.375" style="0" customWidth="1"/>
    <col min="4" max="4" width="8.125" style="0" customWidth="1"/>
    <col min="5" max="5" width="9.50390625" style="0" bestFit="1" customWidth="1"/>
    <col min="6" max="6" width="7.625" style="0" customWidth="1"/>
    <col min="7" max="7" width="6.75390625" style="0" customWidth="1"/>
    <col min="8" max="8" width="7.625" style="0" customWidth="1"/>
    <col min="9" max="9" width="9.50390625" style="0" bestFit="1" customWidth="1"/>
    <col min="10" max="10" width="7.625" style="0" customWidth="1"/>
    <col min="11" max="11" width="9.375" style="0" customWidth="1"/>
  </cols>
  <sheetData>
    <row r="1" spans="1:11" ht="18" customHeight="1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22" t="s">
        <v>81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>
      <c r="A3" s="23" t="s">
        <v>82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21" customHeight="1">
      <c r="A4" s="33" t="s">
        <v>3</v>
      </c>
      <c r="B4" s="25" t="s">
        <v>4</v>
      </c>
      <c r="C4" s="26"/>
      <c r="D4" s="49" t="s">
        <v>83</v>
      </c>
      <c r="E4" s="50"/>
      <c r="F4" s="50"/>
      <c r="G4" s="50"/>
      <c r="H4" s="50"/>
      <c r="I4" s="50"/>
      <c r="J4" s="50"/>
      <c r="K4" s="72" t="s">
        <v>84</v>
      </c>
    </row>
    <row r="5" spans="1:11" s="21" customFormat="1" ht="30.75" customHeight="1">
      <c r="A5" s="33"/>
      <c r="B5" s="30"/>
      <c r="C5" s="31"/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3" t="s">
        <v>90</v>
      </c>
      <c r="J5" s="32" t="s">
        <v>91</v>
      </c>
      <c r="K5" s="72"/>
    </row>
    <row r="6" spans="1:11" s="46" customFormat="1" ht="19.5" customHeight="1">
      <c r="A6" s="51">
        <v>1</v>
      </c>
      <c r="B6" s="52" t="s">
        <v>14</v>
      </c>
      <c r="C6" s="53"/>
      <c r="D6" s="51">
        <v>1341200</v>
      </c>
      <c r="E6" s="51">
        <v>939100</v>
      </c>
      <c r="F6" s="51">
        <v>67100</v>
      </c>
      <c r="G6" s="51">
        <v>0</v>
      </c>
      <c r="H6" s="51">
        <v>0</v>
      </c>
      <c r="I6" s="51">
        <v>1341200</v>
      </c>
      <c r="J6" s="51">
        <v>0</v>
      </c>
      <c r="K6" s="71">
        <f>SUM(D6:J6)</f>
        <v>3688600</v>
      </c>
    </row>
    <row r="7" spans="1:11" s="46" customFormat="1" ht="19.5" customHeight="1">
      <c r="A7" s="51">
        <v>2</v>
      </c>
      <c r="B7" s="52" t="s">
        <v>15</v>
      </c>
      <c r="C7" s="53"/>
      <c r="D7" s="51">
        <v>392800</v>
      </c>
      <c r="E7" s="51">
        <v>276700</v>
      </c>
      <c r="F7" s="51">
        <v>19600</v>
      </c>
      <c r="G7" s="51">
        <v>0</v>
      </c>
      <c r="H7" s="51">
        <v>0</v>
      </c>
      <c r="I7" s="51">
        <v>392800</v>
      </c>
      <c r="J7" s="51">
        <v>0</v>
      </c>
      <c r="K7" s="71">
        <f aca="true" t="shared" si="0" ref="K7:K27">SUM(D7:J7)</f>
        <v>1081900</v>
      </c>
    </row>
    <row r="8" spans="1:11" s="46" customFormat="1" ht="19.5" customHeight="1">
      <c r="A8" s="51">
        <v>3</v>
      </c>
      <c r="B8" s="54" t="s">
        <v>16</v>
      </c>
      <c r="C8" s="55"/>
      <c r="D8" s="51">
        <v>315200</v>
      </c>
      <c r="E8" s="51">
        <v>218400</v>
      </c>
      <c r="F8" s="51">
        <v>15800</v>
      </c>
      <c r="G8" s="51">
        <v>0</v>
      </c>
      <c r="H8" s="51">
        <v>0</v>
      </c>
      <c r="I8" s="51">
        <v>315200</v>
      </c>
      <c r="J8" s="51">
        <v>0</v>
      </c>
      <c r="K8" s="71">
        <f t="shared" si="0"/>
        <v>864600</v>
      </c>
    </row>
    <row r="9" spans="1:11" s="46" customFormat="1" ht="19.5" customHeight="1">
      <c r="A9" s="51">
        <v>4</v>
      </c>
      <c r="B9" s="52" t="s">
        <v>17</v>
      </c>
      <c r="C9" s="53"/>
      <c r="D9" s="51">
        <v>2091600</v>
      </c>
      <c r="E9" s="51">
        <v>1389400</v>
      </c>
      <c r="F9" s="51">
        <v>104600</v>
      </c>
      <c r="G9" s="51">
        <v>0</v>
      </c>
      <c r="H9" s="51">
        <v>0</v>
      </c>
      <c r="I9" s="51">
        <v>2091600</v>
      </c>
      <c r="J9" s="51">
        <v>0</v>
      </c>
      <c r="K9" s="71">
        <f t="shared" si="0"/>
        <v>5677200</v>
      </c>
    </row>
    <row r="10" spans="1:11" s="46" customFormat="1" ht="19.5" customHeight="1">
      <c r="A10" s="51">
        <v>5</v>
      </c>
      <c r="B10" s="52" t="s">
        <v>18</v>
      </c>
      <c r="C10" s="53"/>
      <c r="D10" s="51">
        <v>1485600</v>
      </c>
      <c r="E10" s="51">
        <v>1047800</v>
      </c>
      <c r="F10" s="51">
        <v>74300</v>
      </c>
      <c r="G10" s="51">
        <v>0</v>
      </c>
      <c r="H10" s="51">
        <v>0</v>
      </c>
      <c r="I10" s="51">
        <v>1485600</v>
      </c>
      <c r="J10" s="51">
        <v>0</v>
      </c>
      <c r="K10" s="71">
        <f t="shared" si="0"/>
        <v>4093300</v>
      </c>
    </row>
    <row r="11" spans="1:11" s="46" customFormat="1" ht="19.5" customHeight="1">
      <c r="A11" s="51">
        <v>6</v>
      </c>
      <c r="B11" s="52" t="s">
        <v>19</v>
      </c>
      <c r="C11" s="53"/>
      <c r="D11" s="51">
        <v>2068400</v>
      </c>
      <c r="E11" s="51">
        <v>1431500</v>
      </c>
      <c r="F11" s="51">
        <v>103400</v>
      </c>
      <c r="G11" s="51">
        <v>0</v>
      </c>
      <c r="H11" s="51">
        <v>0</v>
      </c>
      <c r="I11" s="51">
        <v>2068400</v>
      </c>
      <c r="J11" s="51">
        <v>0</v>
      </c>
      <c r="K11" s="71">
        <f t="shared" si="0"/>
        <v>5671700</v>
      </c>
    </row>
    <row r="12" spans="1:11" s="46" customFormat="1" ht="19.5" customHeight="1">
      <c r="A12" s="51">
        <v>7</v>
      </c>
      <c r="B12" s="52" t="s">
        <v>20</v>
      </c>
      <c r="C12" s="53"/>
      <c r="D12" s="51">
        <v>1066800</v>
      </c>
      <c r="E12" s="51">
        <v>756000</v>
      </c>
      <c r="F12" s="51">
        <v>53300</v>
      </c>
      <c r="G12" s="51">
        <v>0</v>
      </c>
      <c r="H12" s="51">
        <v>0</v>
      </c>
      <c r="I12" s="51">
        <v>1066800</v>
      </c>
      <c r="J12" s="51">
        <v>0</v>
      </c>
      <c r="K12" s="71">
        <f t="shared" si="0"/>
        <v>2942900</v>
      </c>
    </row>
    <row r="13" spans="1:11" s="46" customFormat="1" ht="19.5" customHeight="1">
      <c r="A13" s="51">
        <v>8</v>
      </c>
      <c r="B13" s="56" t="s">
        <v>21</v>
      </c>
      <c r="C13" s="57"/>
      <c r="D13" s="51">
        <v>1238000</v>
      </c>
      <c r="E13" s="51">
        <v>866100</v>
      </c>
      <c r="F13" s="51">
        <v>61900</v>
      </c>
      <c r="G13" s="51">
        <v>0</v>
      </c>
      <c r="H13" s="51">
        <v>0</v>
      </c>
      <c r="I13" s="51">
        <v>1238000</v>
      </c>
      <c r="J13" s="51">
        <v>0</v>
      </c>
      <c r="K13" s="71">
        <f t="shared" si="0"/>
        <v>3404000</v>
      </c>
    </row>
    <row r="14" spans="1:11" s="46" customFormat="1" ht="19.5" customHeight="1">
      <c r="A14" s="51">
        <v>10</v>
      </c>
      <c r="B14" s="56" t="s">
        <v>22</v>
      </c>
      <c r="C14" s="57"/>
      <c r="D14" s="51">
        <v>786400</v>
      </c>
      <c r="E14" s="51">
        <v>492600</v>
      </c>
      <c r="F14" s="51">
        <v>39300</v>
      </c>
      <c r="G14" s="51">
        <v>0</v>
      </c>
      <c r="H14" s="51">
        <v>0</v>
      </c>
      <c r="I14" s="51">
        <v>786400</v>
      </c>
      <c r="J14" s="51">
        <v>0</v>
      </c>
      <c r="K14" s="71">
        <f t="shared" si="0"/>
        <v>2104700</v>
      </c>
    </row>
    <row r="15" spans="1:11" s="46" customFormat="1" ht="19.5" customHeight="1">
      <c r="A15" s="51">
        <v>11</v>
      </c>
      <c r="B15" s="56" t="s">
        <v>28</v>
      </c>
      <c r="C15" s="57"/>
      <c r="D15" s="51">
        <v>72400</v>
      </c>
      <c r="E15" s="51">
        <v>48900</v>
      </c>
      <c r="F15" s="51">
        <v>3600</v>
      </c>
      <c r="G15" s="51">
        <v>72400</v>
      </c>
      <c r="H15" s="51">
        <v>118700</v>
      </c>
      <c r="I15" s="51">
        <v>150000</v>
      </c>
      <c r="J15" s="51">
        <v>72400</v>
      </c>
      <c r="K15" s="71">
        <f t="shared" si="0"/>
        <v>538400</v>
      </c>
    </row>
    <row r="16" spans="1:11" s="46" customFormat="1" ht="19.5" customHeight="1">
      <c r="A16" s="51">
        <v>12</v>
      </c>
      <c r="B16" s="56" t="s">
        <v>29</v>
      </c>
      <c r="C16" s="57"/>
      <c r="D16" s="51">
        <v>583600</v>
      </c>
      <c r="E16" s="51">
        <v>399400</v>
      </c>
      <c r="F16" s="51">
        <v>29200</v>
      </c>
      <c r="G16" s="51">
        <v>243200</v>
      </c>
      <c r="H16" s="51">
        <v>398800</v>
      </c>
      <c r="I16" s="51">
        <v>729500</v>
      </c>
      <c r="J16" s="51">
        <v>243200</v>
      </c>
      <c r="K16" s="71">
        <f t="shared" si="0"/>
        <v>2626900</v>
      </c>
    </row>
    <row r="17" spans="1:11" s="46" customFormat="1" ht="19.5" customHeight="1">
      <c r="A17" s="51">
        <v>13</v>
      </c>
      <c r="B17" s="56" t="s">
        <v>30</v>
      </c>
      <c r="C17" s="57"/>
      <c r="D17" s="51">
        <v>100000</v>
      </c>
      <c r="E17" s="51">
        <v>70000</v>
      </c>
      <c r="F17" s="51">
        <v>5000</v>
      </c>
      <c r="G17" s="51">
        <v>48000</v>
      </c>
      <c r="H17" s="51">
        <v>78700</v>
      </c>
      <c r="I17" s="51">
        <v>150000</v>
      </c>
      <c r="J17" s="51">
        <v>48000</v>
      </c>
      <c r="K17" s="71">
        <f t="shared" si="0"/>
        <v>499700</v>
      </c>
    </row>
    <row r="18" spans="1:11" s="46" customFormat="1" ht="19.5" customHeight="1">
      <c r="A18" s="51">
        <v>14</v>
      </c>
      <c r="B18" s="56" t="s">
        <v>31</v>
      </c>
      <c r="C18" s="57"/>
      <c r="D18" s="51">
        <v>28000</v>
      </c>
      <c r="E18" s="51">
        <v>19800</v>
      </c>
      <c r="F18" s="51">
        <v>1400</v>
      </c>
      <c r="G18" s="51">
        <v>28000</v>
      </c>
      <c r="H18" s="51">
        <v>45900</v>
      </c>
      <c r="I18" s="51">
        <v>150000</v>
      </c>
      <c r="J18" s="51">
        <v>28000</v>
      </c>
      <c r="K18" s="71">
        <f t="shared" si="0"/>
        <v>301100</v>
      </c>
    </row>
    <row r="19" spans="1:11" s="46" customFormat="1" ht="19.5" customHeight="1">
      <c r="A19" s="51">
        <v>15</v>
      </c>
      <c r="B19" s="58" t="s">
        <v>32</v>
      </c>
      <c r="C19" s="59"/>
      <c r="D19" s="51">
        <v>70000</v>
      </c>
      <c r="E19" s="51">
        <v>49300</v>
      </c>
      <c r="F19" s="51">
        <v>3500</v>
      </c>
      <c r="G19" s="51">
        <v>70000</v>
      </c>
      <c r="H19" s="51">
        <v>114800</v>
      </c>
      <c r="I19" s="51">
        <v>150000</v>
      </c>
      <c r="J19" s="51">
        <v>70000</v>
      </c>
      <c r="K19" s="71">
        <f t="shared" si="0"/>
        <v>527600</v>
      </c>
    </row>
    <row r="20" spans="1:11" s="46" customFormat="1" ht="19.5" customHeight="1">
      <c r="A20" s="51">
        <v>16</v>
      </c>
      <c r="B20" s="56" t="s">
        <v>33</v>
      </c>
      <c r="C20" s="57"/>
      <c r="D20" s="51">
        <v>2800</v>
      </c>
      <c r="E20" s="51">
        <v>1600</v>
      </c>
      <c r="F20" s="51">
        <v>100</v>
      </c>
      <c r="G20" s="51">
        <v>2800</v>
      </c>
      <c r="H20" s="51">
        <v>4600</v>
      </c>
      <c r="I20" s="51">
        <v>50000</v>
      </c>
      <c r="J20" s="51">
        <v>2800</v>
      </c>
      <c r="K20" s="71">
        <f t="shared" si="0"/>
        <v>64700</v>
      </c>
    </row>
    <row r="21" spans="1:11" s="46" customFormat="1" ht="19.5" customHeight="1">
      <c r="A21" s="51">
        <v>17</v>
      </c>
      <c r="B21" s="58" t="s">
        <v>34</v>
      </c>
      <c r="C21" s="59"/>
      <c r="D21" s="51">
        <v>4000</v>
      </c>
      <c r="E21" s="51">
        <v>2600</v>
      </c>
      <c r="F21" s="51">
        <v>200</v>
      </c>
      <c r="G21" s="51">
        <v>4000</v>
      </c>
      <c r="H21" s="51">
        <v>6600</v>
      </c>
      <c r="I21" s="51">
        <v>50000</v>
      </c>
      <c r="J21" s="51">
        <v>4000</v>
      </c>
      <c r="K21" s="71">
        <f t="shared" si="0"/>
        <v>71400</v>
      </c>
    </row>
    <row r="22" spans="1:11" s="46" customFormat="1" ht="19.5" customHeight="1">
      <c r="A22" s="51">
        <v>18</v>
      </c>
      <c r="B22" s="58" t="s">
        <v>35</v>
      </c>
      <c r="C22" s="59"/>
      <c r="D22" s="51">
        <v>6800</v>
      </c>
      <c r="E22" s="51">
        <v>4800</v>
      </c>
      <c r="F22" s="51">
        <v>300</v>
      </c>
      <c r="G22" s="51">
        <v>6800</v>
      </c>
      <c r="H22" s="51">
        <v>11200</v>
      </c>
      <c r="I22" s="51">
        <v>50000</v>
      </c>
      <c r="J22" s="51">
        <v>6800</v>
      </c>
      <c r="K22" s="71">
        <f t="shared" si="0"/>
        <v>86700</v>
      </c>
    </row>
    <row r="23" spans="1:11" s="46" customFormat="1" ht="19.5" customHeight="1">
      <c r="A23" s="51">
        <v>19</v>
      </c>
      <c r="B23" s="56" t="s">
        <v>36</v>
      </c>
      <c r="C23" s="57"/>
      <c r="D23" s="51">
        <v>745200</v>
      </c>
      <c r="E23" s="51">
        <v>502800</v>
      </c>
      <c r="F23" s="51">
        <v>37300</v>
      </c>
      <c r="G23" s="51">
        <v>306400</v>
      </c>
      <c r="H23" s="51">
        <v>502500</v>
      </c>
      <c r="I23" s="51">
        <v>931500</v>
      </c>
      <c r="J23" s="51">
        <v>745200</v>
      </c>
      <c r="K23" s="71">
        <f t="shared" si="0"/>
        <v>3770900</v>
      </c>
    </row>
    <row r="24" spans="1:11" s="46" customFormat="1" ht="19.5" customHeight="1">
      <c r="A24" s="51">
        <v>20</v>
      </c>
      <c r="B24" s="56" t="s">
        <v>37</v>
      </c>
      <c r="C24" s="57"/>
      <c r="D24" s="51">
        <v>963200</v>
      </c>
      <c r="E24" s="51">
        <v>666300</v>
      </c>
      <c r="F24" s="51">
        <v>48200</v>
      </c>
      <c r="G24" s="51">
        <v>397200</v>
      </c>
      <c r="H24" s="51">
        <v>651400</v>
      </c>
      <c r="I24" s="51">
        <v>1204000</v>
      </c>
      <c r="J24" s="51">
        <v>963200</v>
      </c>
      <c r="K24" s="71">
        <f t="shared" si="0"/>
        <v>4893500</v>
      </c>
    </row>
    <row r="25" spans="1:11" s="46" customFormat="1" ht="19.5" customHeight="1">
      <c r="A25" s="51">
        <v>21</v>
      </c>
      <c r="B25" s="56" t="s">
        <v>38</v>
      </c>
      <c r="C25" s="57"/>
      <c r="D25" s="51">
        <v>508800</v>
      </c>
      <c r="E25" s="51">
        <v>329400</v>
      </c>
      <c r="F25" s="51">
        <v>25400</v>
      </c>
      <c r="G25" s="51">
        <v>224400</v>
      </c>
      <c r="H25" s="51">
        <v>368000</v>
      </c>
      <c r="I25" s="51">
        <v>636000</v>
      </c>
      <c r="J25" s="51">
        <v>508800</v>
      </c>
      <c r="K25" s="71">
        <f t="shared" si="0"/>
        <v>2600800</v>
      </c>
    </row>
    <row r="26" spans="1:11" s="46" customFormat="1" ht="19.5" customHeight="1">
      <c r="A26" s="51">
        <v>22</v>
      </c>
      <c r="B26" s="56" t="s">
        <v>39</v>
      </c>
      <c r="C26" s="57"/>
      <c r="D26" s="51">
        <v>186400</v>
      </c>
      <c r="E26" s="51">
        <v>128300</v>
      </c>
      <c r="F26" s="51">
        <v>9300</v>
      </c>
      <c r="G26" s="51">
        <v>182800</v>
      </c>
      <c r="H26" s="51">
        <v>299800</v>
      </c>
      <c r="I26" s="51">
        <v>233000</v>
      </c>
      <c r="J26" s="51">
        <v>186400</v>
      </c>
      <c r="K26" s="71">
        <f t="shared" si="0"/>
        <v>1226000</v>
      </c>
    </row>
    <row r="27" spans="1:11" s="46" customFormat="1" ht="19.5" customHeight="1">
      <c r="A27" s="51">
        <v>23</v>
      </c>
      <c r="B27" s="56" t="s">
        <v>40</v>
      </c>
      <c r="C27" s="57"/>
      <c r="D27" s="51">
        <v>294400</v>
      </c>
      <c r="E27" s="51">
        <v>204800</v>
      </c>
      <c r="F27" s="51">
        <v>14700</v>
      </c>
      <c r="G27" s="51">
        <v>259200</v>
      </c>
      <c r="H27" s="51">
        <v>425100</v>
      </c>
      <c r="I27" s="51">
        <v>368000</v>
      </c>
      <c r="J27" s="51">
        <v>294400</v>
      </c>
      <c r="K27" s="71">
        <f t="shared" si="0"/>
        <v>1860600</v>
      </c>
    </row>
    <row r="28" spans="1:11" s="46" customFormat="1" ht="19.5" customHeight="1">
      <c r="A28" s="52"/>
      <c r="B28" s="56" t="s">
        <v>13</v>
      </c>
      <c r="C28" s="57"/>
      <c r="D28" s="60">
        <f>SUM(D6:D27)</f>
        <v>14351600</v>
      </c>
      <c r="E28" s="60">
        <f aca="true" t="shared" si="1" ref="E28:K28">SUM(E6:E27)</f>
        <v>9845600</v>
      </c>
      <c r="F28" s="60">
        <f t="shared" si="1"/>
        <v>717500</v>
      </c>
      <c r="G28" s="60">
        <f t="shared" si="1"/>
        <v>1845200</v>
      </c>
      <c r="H28" s="60">
        <f t="shared" si="1"/>
        <v>3026100</v>
      </c>
      <c r="I28" s="60">
        <f t="shared" si="1"/>
        <v>15638000</v>
      </c>
      <c r="J28" s="60">
        <f t="shared" si="1"/>
        <v>3173200</v>
      </c>
      <c r="K28" s="60">
        <f t="shared" si="1"/>
        <v>48597200</v>
      </c>
    </row>
    <row r="29" spans="1:11" s="46" customFormat="1" ht="19.5" customHeight="1">
      <c r="A29" s="52">
        <v>24</v>
      </c>
      <c r="B29" s="61" t="s">
        <v>92</v>
      </c>
      <c r="C29" s="51" t="s">
        <v>23</v>
      </c>
      <c r="D29" s="51">
        <v>971200</v>
      </c>
      <c r="E29" s="51">
        <v>644100</v>
      </c>
      <c r="F29" s="51">
        <v>48600</v>
      </c>
      <c r="G29" s="51">
        <v>0</v>
      </c>
      <c r="H29" s="51">
        <v>0</v>
      </c>
      <c r="I29" s="51">
        <v>971200</v>
      </c>
      <c r="J29" s="51">
        <v>0</v>
      </c>
      <c r="K29" s="71">
        <f>SUM(D29:J29)</f>
        <v>2635100</v>
      </c>
    </row>
    <row r="30" spans="1:11" s="46" customFormat="1" ht="19.5" customHeight="1">
      <c r="A30" s="52">
        <v>25</v>
      </c>
      <c r="B30" s="62"/>
      <c r="C30" s="51" t="s">
        <v>24</v>
      </c>
      <c r="D30" s="51">
        <v>385600</v>
      </c>
      <c r="E30" s="51">
        <v>263100</v>
      </c>
      <c r="F30" s="51">
        <v>19300</v>
      </c>
      <c r="G30" s="51">
        <v>350800</v>
      </c>
      <c r="H30" s="51">
        <v>575300</v>
      </c>
      <c r="I30" s="51">
        <v>482000</v>
      </c>
      <c r="J30" s="51">
        <v>350800</v>
      </c>
      <c r="K30" s="71">
        <f>SUM(D30:J30)</f>
        <v>2426900</v>
      </c>
    </row>
    <row r="31" spans="1:11" s="46" customFormat="1" ht="19.5" customHeight="1">
      <c r="A31" s="52">
        <v>26</v>
      </c>
      <c r="B31" s="62"/>
      <c r="C31" s="63" t="s">
        <v>25</v>
      </c>
      <c r="D31" s="51">
        <v>416000</v>
      </c>
      <c r="E31" s="51">
        <v>288000</v>
      </c>
      <c r="F31" s="51">
        <v>20800</v>
      </c>
      <c r="G31" s="51">
        <v>412400</v>
      </c>
      <c r="H31" s="51">
        <v>676300</v>
      </c>
      <c r="I31" s="51">
        <v>520000</v>
      </c>
      <c r="J31" s="51">
        <v>412400</v>
      </c>
      <c r="K31" s="71">
        <f>SUM(D31:J31)</f>
        <v>2745900</v>
      </c>
    </row>
    <row r="32" spans="1:11" s="46" customFormat="1" ht="19.5" customHeight="1">
      <c r="A32" s="52">
        <v>27</v>
      </c>
      <c r="B32" s="62"/>
      <c r="C32" s="63" t="s">
        <v>26</v>
      </c>
      <c r="D32" s="51">
        <v>508400</v>
      </c>
      <c r="E32" s="51">
        <v>339300</v>
      </c>
      <c r="F32" s="51">
        <v>25400</v>
      </c>
      <c r="G32" s="51">
        <v>360400</v>
      </c>
      <c r="H32" s="51">
        <v>591100</v>
      </c>
      <c r="I32" s="51">
        <v>635500</v>
      </c>
      <c r="J32" s="51">
        <v>360400</v>
      </c>
      <c r="K32" s="71">
        <f>SUM(D32:J32)</f>
        <v>2820500</v>
      </c>
    </row>
    <row r="33" spans="1:11" s="46" customFormat="1" ht="19.5" customHeight="1">
      <c r="A33" s="52">
        <v>28</v>
      </c>
      <c r="B33" s="64"/>
      <c r="C33" s="63" t="s">
        <v>27</v>
      </c>
      <c r="D33" s="51">
        <v>147200</v>
      </c>
      <c r="E33" s="51">
        <v>98600</v>
      </c>
      <c r="F33" s="51">
        <v>7400</v>
      </c>
      <c r="G33" s="51">
        <v>138800</v>
      </c>
      <c r="H33" s="51">
        <v>227600</v>
      </c>
      <c r="I33" s="51">
        <v>184000</v>
      </c>
      <c r="J33" s="51">
        <v>138800</v>
      </c>
      <c r="K33" s="71">
        <f>SUM(D33:J33)</f>
        <v>942400</v>
      </c>
    </row>
    <row r="34" spans="1:11" s="47" customFormat="1" ht="19.5" customHeight="1">
      <c r="A34" s="65"/>
      <c r="B34" s="66" t="s">
        <v>13</v>
      </c>
      <c r="C34" s="67"/>
      <c r="D34" s="65">
        <f>SUM(D29:D33)</f>
        <v>2428400</v>
      </c>
      <c r="E34" s="65">
        <f aca="true" t="shared" si="2" ref="E34:K34">SUM(E29:E33)</f>
        <v>1633100</v>
      </c>
      <c r="F34" s="65">
        <f t="shared" si="2"/>
        <v>121500</v>
      </c>
      <c r="G34" s="65">
        <f t="shared" si="2"/>
        <v>1262400</v>
      </c>
      <c r="H34" s="65">
        <f t="shared" si="2"/>
        <v>2070300</v>
      </c>
      <c r="I34" s="65">
        <f t="shared" si="2"/>
        <v>2792700</v>
      </c>
      <c r="J34" s="65">
        <f t="shared" si="2"/>
        <v>1262400</v>
      </c>
      <c r="K34" s="65">
        <f t="shared" si="2"/>
        <v>11570800</v>
      </c>
    </row>
    <row r="35" spans="1:11" s="48" customFormat="1" ht="28.5" customHeight="1">
      <c r="A35" s="68" t="s">
        <v>93</v>
      </c>
      <c r="B35" s="69"/>
      <c r="C35" s="70"/>
      <c r="D35" s="71">
        <f>D28+D34</f>
        <v>16780000</v>
      </c>
      <c r="E35" s="71">
        <f aca="true" t="shared" si="3" ref="E35:K35">E28+E34</f>
        <v>11478700</v>
      </c>
      <c r="F35" s="71">
        <f t="shared" si="3"/>
        <v>839000</v>
      </c>
      <c r="G35" s="71">
        <f t="shared" si="3"/>
        <v>3107600</v>
      </c>
      <c r="H35" s="71">
        <f t="shared" si="3"/>
        <v>5096400</v>
      </c>
      <c r="I35" s="71">
        <f t="shared" si="3"/>
        <v>18430700</v>
      </c>
      <c r="J35" s="71">
        <f t="shared" si="3"/>
        <v>4435600</v>
      </c>
      <c r="K35" s="71">
        <f t="shared" si="3"/>
        <v>60168000</v>
      </c>
    </row>
  </sheetData>
  <sheetProtection/>
  <mergeCells count="33">
    <mergeCell ref="A1:K1"/>
    <mergeCell ref="A2:K2"/>
    <mergeCell ref="A3:K3"/>
    <mergeCell ref="D4:J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A35:C35"/>
    <mergeCell ref="A4:A5"/>
    <mergeCell ref="B29:B33"/>
    <mergeCell ref="K4:K5"/>
    <mergeCell ref="B4:C5"/>
  </mergeCells>
  <printOptions horizontalCentered="1" verticalCentered="1"/>
  <pageMargins left="0.43" right="0.39" top="0.79" bottom="0.7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10" sqref="H10"/>
    </sheetView>
  </sheetViews>
  <sheetFormatPr defaultColWidth="9.00390625" defaultRowHeight="14.25"/>
  <cols>
    <col min="1" max="2" width="3.00390625" style="0" customWidth="1"/>
    <col min="3" max="3" width="15.25390625" style="0" customWidth="1"/>
    <col min="4" max="4" width="8.00390625" style="0" customWidth="1"/>
    <col min="5" max="5" width="7.75390625" style="0" customWidth="1"/>
    <col min="6" max="6" width="7.625" style="0" customWidth="1"/>
    <col min="8" max="8" width="8.00390625" style="0" customWidth="1"/>
    <col min="9" max="9" width="8.50390625" style="0" customWidth="1"/>
    <col min="10" max="10" width="8.125" style="0" customWidth="1"/>
    <col min="11" max="11" width="9.50390625" style="0" customWidth="1"/>
  </cols>
  <sheetData>
    <row r="1" spans="1:11" ht="15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0" customFormat="1" ht="27.75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20" customFormat="1" ht="15" customHeight="1">
      <c r="A3" s="23" t="s">
        <v>82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21" customHeight="1">
      <c r="A4" s="24" t="s">
        <v>3</v>
      </c>
      <c r="B4" s="25" t="s">
        <v>4</v>
      </c>
      <c r="C4" s="26"/>
      <c r="D4" s="27" t="s">
        <v>83</v>
      </c>
      <c r="E4" s="28"/>
      <c r="F4" s="28"/>
      <c r="G4" s="28"/>
      <c r="H4" s="28"/>
      <c r="I4" s="28"/>
      <c r="J4" s="28"/>
      <c r="K4" s="44" t="s">
        <v>84</v>
      </c>
    </row>
    <row r="5" spans="1:11" s="21" customFormat="1" ht="27.75" customHeight="1">
      <c r="A5" s="29"/>
      <c r="B5" s="30"/>
      <c r="C5" s="31"/>
      <c r="D5" s="32" t="s">
        <v>96</v>
      </c>
      <c r="E5" s="32" t="s">
        <v>86</v>
      </c>
      <c r="F5" s="32" t="s">
        <v>87</v>
      </c>
      <c r="G5" s="33" t="s">
        <v>88</v>
      </c>
      <c r="H5" s="32" t="s">
        <v>89</v>
      </c>
      <c r="I5" s="32" t="s">
        <v>90</v>
      </c>
      <c r="J5" s="32" t="s">
        <v>91</v>
      </c>
      <c r="K5" s="45"/>
    </row>
    <row r="6" spans="1:11" s="2" customFormat="1" ht="24" customHeight="1">
      <c r="A6" s="15">
        <v>1</v>
      </c>
      <c r="B6" s="34" t="s">
        <v>46</v>
      </c>
      <c r="C6" s="14"/>
      <c r="D6" s="15">
        <v>1965500</v>
      </c>
      <c r="E6" s="15">
        <v>1392300</v>
      </c>
      <c r="F6" s="15">
        <v>117900</v>
      </c>
      <c r="G6" s="15">
        <v>0</v>
      </c>
      <c r="H6" s="15">
        <v>0</v>
      </c>
      <c r="I6" s="15">
        <v>1965500</v>
      </c>
      <c r="J6" s="15">
        <v>0</v>
      </c>
      <c r="K6" s="18">
        <f>SUM(D6:J6)</f>
        <v>5441200</v>
      </c>
    </row>
    <row r="7" spans="1:11" s="2" customFormat="1" ht="24" customHeight="1">
      <c r="A7" s="15">
        <v>2</v>
      </c>
      <c r="B7" s="34" t="s">
        <v>47</v>
      </c>
      <c r="C7" s="14"/>
      <c r="D7" s="15">
        <v>463500</v>
      </c>
      <c r="E7" s="15">
        <v>328200</v>
      </c>
      <c r="F7" s="15">
        <v>27800</v>
      </c>
      <c r="G7" s="15">
        <v>0</v>
      </c>
      <c r="H7" s="15">
        <v>0</v>
      </c>
      <c r="I7" s="15">
        <v>463500</v>
      </c>
      <c r="J7" s="15">
        <v>0</v>
      </c>
      <c r="K7" s="18">
        <f aca="true" t="shared" si="0" ref="K7:K23">SUM(D7:J7)</f>
        <v>1283000</v>
      </c>
    </row>
    <row r="8" spans="1:11" s="2" customFormat="1" ht="24" customHeight="1">
      <c r="A8" s="15">
        <v>3</v>
      </c>
      <c r="B8" s="34" t="s">
        <v>48</v>
      </c>
      <c r="C8" s="14"/>
      <c r="D8" s="15">
        <v>1019100</v>
      </c>
      <c r="E8" s="15">
        <v>714700</v>
      </c>
      <c r="F8" s="15">
        <v>59600</v>
      </c>
      <c r="G8" s="15">
        <v>299600</v>
      </c>
      <c r="H8" s="15">
        <v>558900</v>
      </c>
      <c r="I8" s="15">
        <v>1230600</v>
      </c>
      <c r="J8" s="15">
        <v>299600</v>
      </c>
      <c r="K8" s="18">
        <f t="shared" si="0"/>
        <v>4182100</v>
      </c>
    </row>
    <row r="9" spans="1:11" s="2" customFormat="1" ht="24" customHeight="1">
      <c r="A9" s="15">
        <v>4</v>
      </c>
      <c r="B9" s="34" t="s">
        <v>49</v>
      </c>
      <c r="C9" s="14"/>
      <c r="D9" s="15">
        <v>792300</v>
      </c>
      <c r="E9" s="15">
        <v>519800</v>
      </c>
      <c r="F9" s="15">
        <v>42500</v>
      </c>
      <c r="G9" s="15">
        <v>0</v>
      </c>
      <c r="H9" s="15">
        <v>0</v>
      </c>
      <c r="I9" s="15">
        <v>792300</v>
      </c>
      <c r="J9" s="15">
        <v>0</v>
      </c>
      <c r="K9" s="18">
        <f t="shared" si="0"/>
        <v>2146900</v>
      </c>
    </row>
    <row r="10" spans="1:11" s="2" customFormat="1" ht="24" customHeight="1">
      <c r="A10" s="15">
        <v>5</v>
      </c>
      <c r="B10" s="34" t="s">
        <v>50</v>
      </c>
      <c r="C10" s="14"/>
      <c r="D10" s="15">
        <v>1232500</v>
      </c>
      <c r="E10" s="15">
        <v>872100</v>
      </c>
      <c r="F10" s="15">
        <v>74000</v>
      </c>
      <c r="G10" s="15">
        <v>153200</v>
      </c>
      <c r="H10" s="15">
        <v>287300</v>
      </c>
      <c r="I10" s="15">
        <v>1479000</v>
      </c>
      <c r="J10" s="15">
        <v>153200</v>
      </c>
      <c r="K10" s="18">
        <f t="shared" si="0"/>
        <v>4251300</v>
      </c>
    </row>
    <row r="11" spans="1:11" s="2" customFormat="1" ht="24" customHeight="1">
      <c r="A11" s="15">
        <v>6</v>
      </c>
      <c r="B11" s="34" t="s">
        <v>51</v>
      </c>
      <c r="C11" s="14"/>
      <c r="D11" s="15">
        <v>257900</v>
      </c>
      <c r="E11" s="15">
        <v>172300</v>
      </c>
      <c r="F11" s="15">
        <v>13800</v>
      </c>
      <c r="G11" s="15">
        <v>239200</v>
      </c>
      <c r="H11" s="15">
        <v>409900</v>
      </c>
      <c r="I11" s="15">
        <v>317700</v>
      </c>
      <c r="J11" s="15">
        <v>239200</v>
      </c>
      <c r="K11" s="18">
        <f t="shared" si="0"/>
        <v>1650000</v>
      </c>
    </row>
    <row r="12" spans="1:11" s="2" customFormat="1" ht="24" customHeight="1">
      <c r="A12" s="15">
        <v>7</v>
      </c>
      <c r="B12" s="34" t="s">
        <v>52</v>
      </c>
      <c r="C12" s="14"/>
      <c r="D12" s="15">
        <v>497500</v>
      </c>
      <c r="E12" s="15">
        <v>326200</v>
      </c>
      <c r="F12" s="15">
        <v>26100</v>
      </c>
      <c r="G12" s="15">
        <v>448800</v>
      </c>
      <c r="H12" s="15">
        <v>759400</v>
      </c>
      <c r="I12" s="15">
        <v>615600</v>
      </c>
      <c r="J12" s="15">
        <v>448800</v>
      </c>
      <c r="K12" s="18">
        <f t="shared" si="0"/>
        <v>3122400</v>
      </c>
    </row>
    <row r="13" spans="1:11" s="2" customFormat="1" ht="24" customHeight="1">
      <c r="A13" s="15">
        <v>8</v>
      </c>
      <c r="B13" s="34" t="s">
        <v>53</v>
      </c>
      <c r="C13" s="14"/>
      <c r="D13" s="15">
        <v>1339600</v>
      </c>
      <c r="E13" s="15">
        <v>883600</v>
      </c>
      <c r="F13" s="15">
        <v>71000</v>
      </c>
      <c r="G13" s="15">
        <v>241200</v>
      </c>
      <c r="H13" s="15">
        <v>451200</v>
      </c>
      <c r="I13" s="15">
        <v>1654300</v>
      </c>
      <c r="J13" s="15">
        <v>241200</v>
      </c>
      <c r="K13" s="18">
        <f t="shared" si="0"/>
        <v>4882100</v>
      </c>
    </row>
    <row r="14" spans="1:11" s="2" customFormat="1" ht="24" customHeight="1">
      <c r="A14" s="15">
        <v>9</v>
      </c>
      <c r="B14" s="34" t="s">
        <v>54</v>
      </c>
      <c r="C14" s="14"/>
      <c r="D14" s="15">
        <v>473000</v>
      </c>
      <c r="E14" s="15">
        <v>334900</v>
      </c>
      <c r="F14" s="15">
        <v>28400</v>
      </c>
      <c r="G14" s="15">
        <v>378400</v>
      </c>
      <c r="H14" s="15">
        <v>709500</v>
      </c>
      <c r="I14" s="15">
        <v>567600</v>
      </c>
      <c r="J14" s="15">
        <v>378400</v>
      </c>
      <c r="K14" s="18">
        <f t="shared" si="0"/>
        <v>2870200</v>
      </c>
    </row>
    <row r="15" spans="1:11" s="2" customFormat="1" ht="24" customHeight="1">
      <c r="A15" s="15">
        <v>10</v>
      </c>
      <c r="B15" s="35" t="s">
        <v>57</v>
      </c>
      <c r="C15" s="36"/>
      <c r="D15" s="15">
        <v>276000</v>
      </c>
      <c r="E15" s="15">
        <v>195400</v>
      </c>
      <c r="F15" s="15">
        <v>16600</v>
      </c>
      <c r="G15" s="15">
        <v>220800</v>
      </c>
      <c r="H15" s="15">
        <v>414000</v>
      </c>
      <c r="I15" s="15">
        <v>331200</v>
      </c>
      <c r="J15" s="15">
        <v>220800</v>
      </c>
      <c r="K15" s="18">
        <f t="shared" si="0"/>
        <v>1674800</v>
      </c>
    </row>
    <row r="16" spans="1:11" s="2" customFormat="1" ht="24" customHeight="1">
      <c r="A16" s="15">
        <v>11</v>
      </c>
      <c r="B16" s="35" t="s">
        <v>58</v>
      </c>
      <c r="C16" s="36"/>
      <c r="D16" s="15">
        <v>35500</v>
      </c>
      <c r="E16" s="15">
        <v>25100</v>
      </c>
      <c r="F16" s="15">
        <v>2100</v>
      </c>
      <c r="G16" s="15">
        <v>28400</v>
      </c>
      <c r="H16" s="15">
        <v>53300</v>
      </c>
      <c r="I16" s="15">
        <v>60000</v>
      </c>
      <c r="J16" s="15">
        <v>28400</v>
      </c>
      <c r="K16" s="18">
        <f t="shared" si="0"/>
        <v>232800</v>
      </c>
    </row>
    <row r="17" spans="1:11" s="2" customFormat="1" ht="24" customHeight="1">
      <c r="A17" s="15">
        <v>12</v>
      </c>
      <c r="B17" s="35" t="s">
        <v>59</v>
      </c>
      <c r="C17" s="36"/>
      <c r="D17" s="15">
        <v>155000</v>
      </c>
      <c r="E17" s="15">
        <v>109700</v>
      </c>
      <c r="F17" s="15">
        <v>9300</v>
      </c>
      <c r="G17" s="15">
        <v>120400</v>
      </c>
      <c r="H17" s="15">
        <v>225800</v>
      </c>
      <c r="I17" s="15">
        <v>186000</v>
      </c>
      <c r="J17" s="15">
        <v>124000</v>
      </c>
      <c r="K17" s="18">
        <f t="shared" si="0"/>
        <v>930200</v>
      </c>
    </row>
    <row r="18" spans="1:11" s="2" customFormat="1" ht="24" customHeight="1">
      <c r="A18" s="15">
        <v>13</v>
      </c>
      <c r="B18" s="35" t="s">
        <v>60</v>
      </c>
      <c r="C18" s="36"/>
      <c r="D18" s="15">
        <v>421700</v>
      </c>
      <c r="E18" s="15">
        <v>294400</v>
      </c>
      <c r="F18" s="15">
        <v>22200</v>
      </c>
      <c r="G18" s="15">
        <v>400000</v>
      </c>
      <c r="H18" s="15">
        <v>676400</v>
      </c>
      <c r="I18" s="15">
        <v>521700</v>
      </c>
      <c r="J18" s="15">
        <v>400000</v>
      </c>
      <c r="K18" s="18">
        <f t="shared" si="0"/>
        <v>2736400</v>
      </c>
    </row>
    <row r="19" spans="1:11" s="2" customFormat="1" ht="24" customHeight="1">
      <c r="A19" s="15">
        <v>14</v>
      </c>
      <c r="B19" s="35" t="s">
        <v>61</v>
      </c>
      <c r="C19" s="36"/>
      <c r="D19" s="15">
        <v>5200</v>
      </c>
      <c r="E19" s="15">
        <v>3600</v>
      </c>
      <c r="F19" s="15">
        <v>300</v>
      </c>
      <c r="G19" s="15">
        <v>5200</v>
      </c>
      <c r="H19" s="15">
        <v>8500</v>
      </c>
      <c r="I19" s="15">
        <v>50000</v>
      </c>
      <c r="J19" s="15">
        <v>5200</v>
      </c>
      <c r="K19" s="18">
        <f t="shared" si="0"/>
        <v>78000</v>
      </c>
    </row>
    <row r="20" spans="1:11" s="2" customFormat="1" ht="24" customHeight="1">
      <c r="A20" s="15">
        <v>15</v>
      </c>
      <c r="B20" s="35" t="s">
        <v>63</v>
      </c>
      <c r="C20" s="36"/>
      <c r="D20" s="15">
        <v>45400</v>
      </c>
      <c r="E20" s="15">
        <v>32400</v>
      </c>
      <c r="F20" s="15">
        <v>2500</v>
      </c>
      <c r="G20" s="15">
        <v>41600</v>
      </c>
      <c r="H20" s="15">
        <v>71800</v>
      </c>
      <c r="I20" s="15">
        <v>165000</v>
      </c>
      <c r="J20" s="15">
        <v>41600</v>
      </c>
      <c r="K20" s="18">
        <f t="shared" si="0"/>
        <v>400300</v>
      </c>
    </row>
    <row r="21" spans="1:11" s="2" customFormat="1" ht="24" customHeight="1">
      <c r="A21" s="15">
        <v>16</v>
      </c>
      <c r="B21" s="35" t="s">
        <v>64</v>
      </c>
      <c r="C21" s="36"/>
      <c r="D21" s="15">
        <v>5600</v>
      </c>
      <c r="E21" s="15">
        <v>3400</v>
      </c>
      <c r="F21" s="15">
        <v>300</v>
      </c>
      <c r="G21" s="15">
        <v>5600</v>
      </c>
      <c r="H21" s="15">
        <v>9200</v>
      </c>
      <c r="I21" s="15">
        <v>50000</v>
      </c>
      <c r="J21" s="15">
        <v>5600</v>
      </c>
      <c r="K21" s="18">
        <f t="shared" si="0"/>
        <v>79700</v>
      </c>
    </row>
    <row r="22" spans="1:11" s="2" customFormat="1" ht="24" customHeight="1">
      <c r="A22" s="15">
        <v>17</v>
      </c>
      <c r="B22" s="35" t="s">
        <v>65</v>
      </c>
      <c r="C22" s="36"/>
      <c r="D22" s="15">
        <v>68300</v>
      </c>
      <c r="E22" s="15">
        <v>48800</v>
      </c>
      <c r="F22" s="15">
        <v>3700</v>
      </c>
      <c r="G22" s="15">
        <v>62800</v>
      </c>
      <c r="H22" s="15">
        <v>108200</v>
      </c>
      <c r="I22" s="15">
        <v>165000</v>
      </c>
      <c r="J22" s="15">
        <v>62800</v>
      </c>
      <c r="K22" s="18">
        <f t="shared" si="0"/>
        <v>519600</v>
      </c>
    </row>
    <row r="23" spans="1:11" s="2" customFormat="1" ht="24" customHeight="1">
      <c r="A23" s="15">
        <v>18</v>
      </c>
      <c r="B23" s="34" t="s">
        <v>66</v>
      </c>
      <c r="C23" s="14"/>
      <c r="D23" s="15">
        <v>95200</v>
      </c>
      <c r="E23" s="15">
        <v>37500</v>
      </c>
      <c r="F23" s="15">
        <v>2800</v>
      </c>
      <c r="G23" s="15">
        <v>476000</v>
      </c>
      <c r="H23" s="15">
        <v>297500</v>
      </c>
      <c r="I23" s="15">
        <v>425400</v>
      </c>
      <c r="J23" s="15">
        <v>47600</v>
      </c>
      <c r="K23" s="18">
        <f t="shared" si="0"/>
        <v>1382000</v>
      </c>
    </row>
    <row r="24" spans="1:11" s="2" customFormat="1" ht="24" customHeight="1">
      <c r="A24" s="15"/>
      <c r="B24" s="34" t="s">
        <v>13</v>
      </c>
      <c r="C24" s="14"/>
      <c r="D24" s="37">
        <f>SUM(D6:D23)</f>
        <v>9148800</v>
      </c>
      <c r="E24" s="37">
        <f aca="true" t="shared" si="1" ref="E24:K24">SUM(E6:E23)</f>
        <v>6294400</v>
      </c>
      <c r="F24" s="37">
        <f t="shared" si="1"/>
        <v>520900</v>
      </c>
      <c r="G24" s="37">
        <f t="shared" si="1"/>
        <v>3121200</v>
      </c>
      <c r="H24" s="37">
        <f t="shared" si="1"/>
        <v>5040900</v>
      </c>
      <c r="I24" s="37">
        <f t="shared" si="1"/>
        <v>11040400</v>
      </c>
      <c r="J24" s="37">
        <f t="shared" si="1"/>
        <v>2696400</v>
      </c>
      <c r="K24" s="37">
        <f t="shared" si="1"/>
        <v>37863000</v>
      </c>
    </row>
    <row r="25" spans="1:11" s="2" customFormat="1" ht="24" customHeight="1">
      <c r="A25" s="15">
        <v>19</v>
      </c>
      <c r="B25" s="38" t="s">
        <v>97</v>
      </c>
      <c r="C25" s="15" t="s">
        <v>55</v>
      </c>
      <c r="D25" s="15">
        <v>374200</v>
      </c>
      <c r="E25" s="15">
        <v>269400</v>
      </c>
      <c r="F25" s="15">
        <v>21900</v>
      </c>
      <c r="G25" s="15">
        <v>0</v>
      </c>
      <c r="H25" s="15">
        <v>0</v>
      </c>
      <c r="I25" s="15">
        <v>374200</v>
      </c>
      <c r="J25" s="15">
        <v>0</v>
      </c>
      <c r="K25" s="18">
        <f>SUM(D25:J25)</f>
        <v>1039700</v>
      </c>
    </row>
    <row r="26" spans="1:11" s="2" customFormat="1" ht="24" customHeight="1">
      <c r="A26" s="15">
        <v>20</v>
      </c>
      <c r="B26" s="39"/>
      <c r="C26" s="13" t="s">
        <v>56</v>
      </c>
      <c r="D26" s="15">
        <v>417400</v>
      </c>
      <c r="E26" s="15">
        <v>296300</v>
      </c>
      <c r="F26" s="15">
        <v>24200</v>
      </c>
      <c r="G26" s="15">
        <v>298400</v>
      </c>
      <c r="H26" s="15">
        <v>552100</v>
      </c>
      <c r="I26" s="15">
        <v>505000</v>
      </c>
      <c r="J26" s="15">
        <v>298400</v>
      </c>
      <c r="K26" s="18">
        <f>SUM(D26:J26)</f>
        <v>2391800</v>
      </c>
    </row>
    <row r="27" spans="1:11" s="2" customFormat="1" ht="30" customHeight="1">
      <c r="A27" s="15">
        <v>21</v>
      </c>
      <c r="B27" s="40"/>
      <c r="C27" s="13" t="s">
        <v>62</v>
      </c>
      <c r="D27" s="15">
        <v>790700</v>
      </c>
      <c r="E27" s="15">
        <v>555800</v>
      </c>
      <c r="F27" s="15">
        <v>43300</v>
      </c>
      <c r="G27" s="15">
        <v>609200</v>
      </c>
      <c r="H27" s="15">
        <v>1069700</v>
      </c>
      <c r="I27" s="15">
        <v>969600</v>
      </c>
      <c r="J27" s="15">
        <v>609200</v>
      </c>
      <c r="K27" s="18">
        <f>SUM(D27:J27)</f>
        <v>4647500</v>
      </c>
    </row>
    <row r="28" spans="1:11" s="2" customFormat="1" ht="24" customHeight="1">
      <c r="A28" s="15"/>
      <c r="B28" s="35" t="s">
        <v>13</v>
      </c>
      <c r="C28" s="36"/>
      <c r="D28" s="37">
        <f>SUM(D25:D27)</f>
        <v>1582300</v>
      </c>
      <c r="E28" s="37">
        <f aca="true" t="shared" si="2" ref="E28:K28">SUM(E25:E27)</f>
        <v>1121500</v>
      </c>
      <c r="F28" s="37">
        <f t="shared" si="2"/>
        <v>89400</v>
      </c>
      <c r="G28" s="37">
        <f t="shared" si="2"/>
        <v>907600</v>
      </c>
      <c r="H28" s="37">
        <f t="shared" si="2"/>
        <v>1621800</v>
      </c>
      <c r="I28" s="37">
        <f t="shared" si="2"/>
        <v>1848800</v>
      </c>
      <c r="J28" s="37">
        <f t="shared" si="2"/>
        <v>907600</v>
      </c>
      <c r="K28" s="37">
        <f t="shared" si="2"/>
        <v>8079000</v>
      </c>
    </row>
    <row r="29" spans="1:11" s="2" customFormat="1" ht="24" customHeight="1">
      <c r="A29" s="41" t="s">
        <v>98</v>
      </c>
      <c r="B29" s="42"/>
      <c r="C29" s="43"/>
      <c r="D29" s="18">
        <f>D24+D28</f>
        <v>10731100</v>
      </c>
      <c r="E29" s="18">
        <f aca="true" t="shared" si="3" ref="E29:K29">E24+E28</f>
        <v>7415900</v>
      </c>
      <c r="F29" s="18">
        <f t="shared" si="3"/>
        <v>610300</v>
      </c>
      <c r="G29" s="18">
        <f t="shared" si="3"/>
        <v>4028800</v>
      </c>
      <c r="H29" s="18">
        <f t="shared" si="3"/>
        <v>6662700</v>
      </c>
      <c r="I29" s="18">
        <f t="shared" si="3"/>
        <v>12889200</v>
      </c>
      <c r="J29" s="18">
        <f t="shared" si="3"/>
        <v>3604000</v>
      </c>
      <c r="K29" s="18">
        <f t="shared" si="3"/>
        <v>45942000</v>
      </c>
    </row>
  </sheetData>
  <sheetProtection/>
  <mergeCells count="29">
    <mergeCell ref="A1:K1"/>
    <mergeCell ref="A2:K2"/>
    <mergeCell ref="A3:K3"/>
    <mergeCell ref="D4:J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C28"/>
    <mergeCell ref="A29:C29"/>
    <mergeCell ref="A4:A5"/>
    <mergeCell ref="B25:B27"/>
    <mergeCell ref="K4:K5"/>
    <mergeCell ref="B4:C5"/>
  </mergeCells>
  <printOptions horizontalCentered="1" verticalCentered="1"/>
  <pageMargins left="0.43" right="0.39" top="0.79" bottom="0.7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0" sqref="A10:B10"/>
    </sheetView>
  </sheetViews>
  <sheetFormatPr defaultColWidth="9.00390625" defaultRowHeight="14.25"/>
  <cols>
    <col min="1" max="1" width="6.50390625" style="0" customWidth="1"/>
    <col min="2" max="2" width="12.875" style="0" customWidth="1"/>
    <col min="3" max="9" width="12.00390625" style="0" customWidth="1"/>
    <col min="10" max="10" width="14.125" style="0" customWidth="1"/>
  </cols>
  <sheetData>
    <row r="1" spans="1:10" ht="15">
      <c r="A1" s="3" t="s">
        <v>99</v>
      </c>
      <c r="B1" s="3"/>
      <c r="C1" s="3"/>
      <c r="D1" s="3"/>
      <c r="E1" s="3"/>
      <c r="F1" s="3"/>
      <c r="G1" s="3"/>
      <c r="H1" s="3"/>
      <c r="I1" s="3"/>
      <c r="J1" s="3"/>
    </row>
    <row r="2" spans="1:10" ht="46.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 t="s">
        <v>101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41.25" customHeight="1">
      <c r="A4" s="7" t="s">
        <v>3</v>
      </c>
      <c r="B4" s="8" t="s">
        <v>4</v>
      </c>
      <c r="C4" s="9" t="s">
        <v>83</v>
      </c>
      <c r="D4" s="10"/>
      <c r="E4" s="10"/>
      <c r="F4" s="10"/>
      <c r="G4" s="10"/>
      <c r="H4" s="10"/>
      <c r="I4" s="10"/>
      <c r="J4" s="19" t="s">
        <v>98</v>
      </c>
    </row>
    <row r="5" spans="1:10" s="1" customFormat="1" ht="48" customHeight="1">
      <c r="A5" s="11"/>
      <c r="B5" s="8"/>
      <c r="C5" s="10" t="s">
        <v>102</v>
      </c>
      <c r="D5" s="9" t="s">
        <v>86</v>
      </c>
      <c r="E5" s="12" t="s">
        <v>87</v>
      </c>
      <c r="F5" s="12" t="s">
        <v>88</v>
      </c>
      <c r="G5" s="9" t="s">
        <v>89</v>
      </c>
      <c r="H5" s="12" t="s">
        <v>90</v>
      </c>
      <c r="I5" s="12" t="s">
        <v>103</v>
      </c>
      <c r="J5" s="19"/>
    </row>
    <row r="6" spans="1:10" s="2" customFormat="1" ht="48" customHeight="1">
      <c r="A6" s="13">
        <v>1</v>
      </c>
      <c r="B6" s="14" t="s">
        <v>75</v>
      </c>
      <c r="C6" s="15">
        <v>1844000</v>
      </c>
      <c r="D6" s="15">
        <v>2237300</v>
      </c>
      <c r="E6" s="15">
        <v>69200</v>
      </c>
      <c r="F6" s="15">
        <v>649200</v>
      </c>
      <c r="G6" s="15">
        <v>1217300</v>
      </c>
      <c r="H6" s="15">
        <v>1383000</v>
      </c>
      <c r="I6" s="15">
        <v>486900</v>
      </c>
      <c r="J6" s="18">
        <f>SUM(C6:I6)</f>
        <v>7886900</v>
      </c>
    </row>
    <row r="7" spans="1:10" s="2" customFormat="1" ht="48" customHeight="1">
      <c r="A7" s="13">
        <v>2</v>
      </c>
      <c r="B7" s="14" t="s">
        <v>76</v>
      </c>
      <c r="C7" s="15">
        <v>1768000</v>
      </c>
      <c r="D7" s="15">
        <v>2117800</v>
      </c>
      <c r="E7" s="15">
        <v>66300</v>
      </c>
      <c r="F7" s="15">
        <v>773200</v>
      </c>
      <c r="G7" s="15">
        <v>1449800</v>
      </c>
      <c r="H7" s="15">
        <v>1326000</v>
      </c>
      <c r="I7" s="15">
        <v>579900</v>
      </c>
      <c r="J7" s="18">
        <f>SUM(C7:I7)</f>
        <v>8081000</v>
      </c>
    </row>
    <row r="8" spans="1:10" s="2" customFormat="1" ht="48" customHeight="1">
      <c r="A8" s="13">
        <v>4</v>
      </c>
      <c r="B8" s="14" t="s">
        <v>77</v>
      </c>
      <c r="C8" s="15">
        <v>1331200</v>
      </c>
      <c r="D8" s="15">
        <v>1638600</v>
      </c>
      <c r="E8" s="15">
        <v>49900</v>
      </c>
      <c r="F8" s="15">
        <v>649600</v>
      </c>
      <c r="G8" s="15">
        <v>1218000</v>
      </c>
      <c r="H8" s="15">
        <v>998400</v>
      </c>
      <c r="I8" s="15">
        <v>487200</v>
      </c>
      <c r="J8" s="18">
        <f>SUM(C8:I8)</f>
        <v>6372900</v>
      </c>
    </row>
    <row r="9" spans="1:10" s="2" customFormat="1" ht="48" customHeight="1">
      <c r="A9" s="13">
        <v>5</v>
      </c>
      <c r="B9" s="14" t="s">
        <v>104</v>
      </c>
      <c r="C9" s="15">
        <v>7691200</v>
      </c>
      <c r="D9" s="15">
        <v>4037000</v>
      </c>
      <c r="E9" s="15">
        <v>125400</v>
      </c>
      <c r="F9" s="15">
        <v>1306000</v>
      </c>
      <c r="G9" s="15">
        <v>2448800</v>
      </c>
      <c r="H9" s="15">
        <v>2508000</v>
      </c>
      <c r="I9" s="15">
        <v>979500</v>
      </c>
      <c r="J9" s="18">
        <f>SUM(C9:I9)</f>
        <v>19095900</v>
      </c>
    </row>
    <row r="10" spans="1:10" s="2" customFormat="1" ht="48" customHeight="1">
      <c r="A10" s="16" t="s">
        <v>105</v>
      </c>
      <c r="B10" s="17"/>
      <c r="C10" s="18">
        <f>SUM(C6:C9)</f>
        <v>12634400</v>
      </c>
      <c r="D10" s="18">
        <f aca="true" t="shared" si="0" ref="D10:J10">SUM(D6:D9)</f>
        <v>10030700</v>
      </c>
      <c r="E10" s="18">
        <f t="shared" si="0"/>
        <v>310800</v>
      </c>
      <c r="F10" s="18">
        <f t="shared" si="0"/>
        <v>3378000</v>
      </c>
      <c r="G10" s="18">
        <f t="shared" si="0"/>
        <v>6333900</v>
      </c>
      <c r="H10" s="18">
        <f t="shared" si="0"/>
        <v>6215400</v>
      </c>
      <c r="I10" s="18">
        <f t="shared" si="0"/>
        <v>2533500</v>
      </c>
      <c r="J10" s="18">
        <f t="shared" si="0"/>
        <v>41436700</v>
      </c>
    </row>
  </sheetData>
  <sheetProtection/>
  <mergeCells count="8">
    <mergeCell ref="A1:J1"/>
    <mergeCell ref="A2:J2"/>
    <mergeCell ref="A3:J3"/>
    <mergeCell ref="C4:I4"/>
    <mergeCell ref="A10:B10"/>
    <mergeCell ref="A4:A5"/>
    <mergeCell ref="B4:B5"/>
    <mergeCell ref="J4:J5"/>
  </mergeCells>
  <printOptions horizontalCentered="1" verticalCentered="1"/>
  <pageMargins left="0.75" right="0.75" top="0.87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别来无恙</cp:lastModifiedBy>
  <cp:lastPrinted>2018-12-03T06:32:22Z</cp:lastPrinted>
  <dcterms:created xsi:type="dcterms:W3CDTF">2006-02-20T03:04:36Z</dcterms:created>
  <dcterms:modified xsi:type="dcterms:W3CDTF">2018-12-06T01:28:03Z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14</vt:lpwstr>
  </property>
</Properties>
</file>